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0" windowWidth="20610" windowHeight="11640" tabRatio="629" activeTab="0"/>
  </bookViews>
  <sheets>
    <sheet name="RP CR" sheetId="1" r:id="rId1"/>
    <sheet name="RP IND" sheetId="2" r:id="rId2"/>
  </sheets>
  <definedNames>
    <definedName name="_xlnm.Print_Titles" localSheetId="0">'RP CR'!$6:$6</definedName>
    <definedName name="_xlnm.Print_Titles" localSheetId="1">'RP IND'!$6:$6</definedName>
    <definedName name="Курс_EUR">#REF!</definedName>
    <definedName name="Скидка_3M_AM">#REF!</definedName>
    <definedName name="Скидка_3M_EUR">#REF!</definedName>
    <definedName name="Скидка_3M_RUB">#REF!</definedName>
    <definedName name="Скидка_ABREX">#REF!</definedName>
    <definedName name="Скидка_DYNABRADE">#REF!</definedName>
    <definedName name="Скидка_FARECLA">#REF!</definedName>
    <definedName name="Скидка_INP">#REF!</definedName>
    <definedName name="Скидка_JTAPE">#REF!</definedName>
    <definedName name="Скидка_PROFILE">#REF!</definedName>
    <definedName name="Скидка_ROXELPRO">'RP CR'!$H$4</definedName>
    <definedName name="Скидка_ROXELPRO_Ind">'RP IND'!$I$4</definedName>
    <definedName name="Скидка_RP_AM">'RP IND'!$H$4</definedName>
    <definedName name="Скидка_SUNMIGHT">#REF!</definedName>
    <definedName name="Скидка_SUNSHINE">#REF!</definedName>
    <definedName name="Скидка_U_POL">#REF!</definedName>
  </definedNames>
  <calcPr fullCalcOnLoad="1" refMode="R1C1"/>
</workbook>
</file>

<file path=xl/sharedStrings.xml><?xml version="1.0" encoding="utf-8"?>
<sst xmlns="http://schemas.openxmlformats.org/spreadsheetml/2006/main" count="1356" uniqueCount="504">
  <si>
    <t>Новинка!</t>
  </si>
  <si>
    <t>RoxelPro Зачистной круг ROXPRO QCD 50мм, керамика, Р80</t>
  </si>
  <si>
    <t>RoxelPro Зачистной круг ROXPRO QCD 50мм, керамика, Р120</t>
  </si>
  <si>
    <t>RoxelPro Лепестковый круг ROXTOP 125 х 22мм, цирконат, конический, Р120</t>
  </si>
  <si>
    <t>RoxelPro Зачистной круг ROXPRO QCD 75мм, керамика, Р80</t>
  </si>
  <si>
    <t>RoxelPro Зачистной круг ROXPRO QCD 75мм, керамика, Р120</t>
  </si>
  <si>
    <t>RoxelPro Нетканый валик ROXPRO 100 х 100 х 19мм, Coarse</t>
  </si>
  <si>
    <t>RoxelPro Торцевая лепестковая абразивная щётка ROXTOP 150х30х32мм, Р40</t>
  </si>
  <si>
    <t>RoxelPro Торцевая лепестковая абразивная щётка ROXTOP 150х30х32мм, Р60</t>
  </si>
  <si>
    <t>RoxelPro Торцевая лепестковая абразивная щётка ROXTOP 150х30х32мм, Р80</t>
  </si>
  <si>
    <t>RoxelPro Торцевая лепестковая абразивная щётка ROXTOP 150х30х32мм, Р120</t>
  </si>
  <si>
    <t>RoxelPro Торцевая лепестковая абразивная щётка ROXTOP 150х30х32мм, Р240</t>
  </si>
  <si>
    <t>RoxelPro Торцевая лепестковая абразивная щётка ROXTOP 150х30х32мм, Р320</t>
  </si>
  <si>
    <t>RoxelPro Торцевая лепестковая абразивная щётка ROXTOP 150х50х32мм, Р40</t>
  </si>
  <si>
    <t>RoxelPro Торцевая лепестковая абразивная щётка ROXTOP 150х50х32мм, Р60</t>
  </si>
  <si>
    <t>RoxelPro Торцевая лепестковая абразивная щётка ROXTOP 150х50х32мм, Р80</t>
  </si>
  <si>
    <t>RoxelPro Торцевая лепестковая абразивная щётка ROXTOP 150х50х32мм, Р120</t>
  </si>
  <si>
    <t>RoxelPro Торцевая лепестковая абразивная щётка ROXTOP 150х50х32мм, Р240</t>
  </si>
  <si>
    <t>RoxelPro Торцевая лепестковая абразивная щётка ROXTOP 150х50х32мм, Р320</t>
  </si>
  <si>
    <t>RoxelPro Лепестковая абразивная щётка ROXTOP на шпинделе 30х10х6мм, Р40</t>
  </si>
  <si>
    <t>RoxelPro Лепестковая абразивная щётка ROXTOP на шпинделе 30х10х6мм, Р60</t>
  </si>
  <si>
    <t>RoxelPro Лепестковая абразивная щётка ROXTOP на шпинделе 30х20х6мм, Р40</t>
  </si>
  <si>
    <t>RoxelPro Лепестковая абразивная щётка ROXTOP на шпинделе 30х20х6мм, Р60</t>
  </si>
  <si>
    <t>RoxelPro Лепестковая абразивная щётка ROXTOP на шпинделе 40х10х6мм, Р40</t>
  </si>
  <si>
    <t>RoxelPro Лепестковая абразивная щётка ROXTOP на шпинделе 40х10х6мм, Р60</t>
  </si>
  <si>
    <t>RoxelPro Лепестковая абразивная щётка ROXTOP на шпинделе 40х10х6мм, Р80</t>
  </si>
  <si>
    <t>RoxelPro Лепестковая абразивная щётка ROXTOP на шпинделе 40х10х6мм, Р120</t>
  </si>
  <si>
    <t>RoxelPro Лепестковая абразивная щётка ROXTOP на шпинделе 50х10х6мм, Р40</t>
  </si>
  <si>
    <t>RoxelPro Лепестковая абразивная щётка ROXTOP на шпинделе 50х10х6мм, Р60</t>
  </si>
  <si>
    <t>RoxelPro Лепестковая абразивная щётка ROXTOP на шпинделе 50х10х6мм, Р80</t>
  </si>
  <si>
    <t>RoxelPro Лепестковая абразивная щётка ROXTOP на шпинделе 50х10х6мм, Р120</t>
  </si>
  <si>
    <t>RoxelPro Лепестковая абразивная щётка ROXTOP на шпинделе 50х20х6мм, Р40</t>
  </si>
  <si>
    <t>RoxelPro Лепестковая абразивная щётка ROXTOP на шпинделе 50х20х6мм, Р60</t>
  </si>
  <si>
    <t>RoxelPro Лепестковая абразивная щётка ROXTOP на шпинделе 50х20х6мм, Р80</t>
  </si>
  <si>
    <t>RoxelPro Лепестковая абразивная щётка ROXTOP на шпинделе 50х20х6мм, Р120</t>
  </si>
  <si>
    <t>RoxelPro Лепестковая абразивная щётка ROXTOP на шпинделе 80х15х6мм, Р40</t>
  </si>
  <si>
    <t>RoxelPro Лепестковая абразивная щётка ROXTOP на шпинделе 80х15х6мм, Р60</t>
  </si>
  <si>
    <t>RoxelPro Лепестковая абразивная щётка ROXTOP на шпинделе 80х15х6мм, Р80</t>
  </si>
  <si>
    <t>RoxelPro Лепестковая абразивная щётка ROXTOP на шпинделе 80х15х6мм, Р120</t>
  </si>
  <si>
    <t>RoxelPro Лепестковая абразивная щётка ROXTOP с креплением М14 125х20мм , Р40</t>
  </si>
  <si>
    <t>RoxelPro Лепестковая абразивная щётка ROXTOP с креплением М14 125х20мм , Р60</t>
  </si>
  <si>
    <t>RoxelPro Лепестковая абразивная щётка ROXTOP с креплением М14 125х20мм , Р80</t>
  </si>
  <si>
    <t>RoxelPro Лепестковая абразивная щётка ROXTOP с креплением М14 125х20мм , Р120</t>
  </si>
  <si>
    <t>RoxelPro Отрезной круг ROXTOP HARD CUT 125 x 1.0 x 22мм, Т41, нерж.сталь, металл</t>
  </si>
  <si>
    <t>RoxelPro Отрезной круг ROXTOP FAST CUT 125 x 1.0 x 22мм, Т41, нерж.сталь, металл</t>
  </si>
  <si>
    <t>RoxelPro Отрезной круг ROXTOP 125 x 1.6 x 22мм, Т41, нерж.сталь, металл</t>
  </si>
  <si>
    <t>RoxelPro Отрезной круг ROXTOP 125 x 2.5 x 22мм, Т41, нерж.сталь, металл</t>
  </si>
  <si>
    <t>RoxelPro Отрезной круг ROXTOP 125 x 3.0 x 22мм, Т41, нерж.сталь, металл</t>
  </si>
  <si>
    <t>RoxelPro Отрезной круг ROXTOP 150 x 1.6 x 22мм, Т41, нерж.сталь, металл</t>
  </si>
  <si>
    <t>25 / 250 шт.</t>
  </si>
  <si>
    <t>RoxelPro Отрезной круг ROXTOP HARD CUT 125 x 1.6 x 22мм, Т41, нерж.сталь, металл</t>
  </si>
  <si>
    <t>RoxelPro Отрезной круг ROXTOP HARD CUT 125 x 2.5 x 22мм, Т41, нерж.сталь, металл</t>
  </si>
  <si>
    <t>RoxelPro Отрезной круг ROXTOP HARD CUT 125 x 3.0 x 22мм, Т41, нерж.сталь, металл</t>
  </si>
  <si>
    <t>RoxelPro Отрезной круг ROXTOP 180 x 3.0 x 22мм, Т41, нерж.сталь, металл</t>
  </si>
  <si>
    <t>RoxelPro Отрезной круг ROXTOP 230 x 2.0 x 22мм, Т41, нерж.сталь, металл</t>
  </si>
  <si>
    <t>RoxelPro Абразивная губка Softback 140 x 115мм, Medium</t>
  </si>
  <si>
    <t>20 / 200 шт.</t>
  </si>
  <si>
    <t>RoxelPro Абразивная губка Softback 140 x 115мм, Fine</t>
  </si>
  <si>
    <t>RoxelPro Абразивная губка Softback 140 x 115мм, Super Fine</t>
  </si>
  <si>
    <t>RoxelPro Абразивная губка Softback 140 x 115мм, Ultra Fine</t>
  </si>
  <si>
    <t>RoxelPro Абразивная губка Softback 140 x 115мм, Micro Fine</t>
  </si>
  <si>
    <t>Новая цена!</t>
  </si>
  <si>
    <t>RoxelPro Зачистной круг ROXPRO QCD 75мм, керамика, Р24</t>
  </si>
  <si>
    <t>RoxelPro Зачистной круг ROXPRO QCD 75мм, керамика, Р40</t>
  </si>
  <si>
    <t>RoxelPro Зачистной круг ROXPRO QCD 75мм, керамика, Р60</t>
  </si>
  <si>
    <t>Круги нетканые для подготовки поверхности</t>
  </si>
  <si>
    <t>RoxelPro Лепестковый нетканый круг ROXPRO 115 х 22мм, конический, Coarse</t>
  </si>
  <si>
    <t>RoxelPro Лепестковый нетканый круг ROXPRO 115 х 22мм, конический, Medium</t>
  </si>
  <si>
    <t>RoxelPro Лепестковый нетканый круг ROXPRO 115 х 22мм, конический, Very Fine</t>
  </si>
  <si>
    <t>RoxelPro Нетканый шлифовальный круг ROXPRO 125мм, Coarse</t>
  </si>
  <si>
    <t>RoxelPro Нетканый шлифовальный круг ROXPRO 125мм, Medium</t>
  </si>
  <si>
    <t>RoxelPro Нетканый шлифовальный круг ROXPRO 125мм, Very Fine</t>
  </si>
  <si>
    <t>RoxelPro Нетканый шлифовальный круг ROXPRO 125мм, Super Fine</t>
  </si>
  <si>
    <t>RoxelPro Нетканый шлифовальный круг ROXPRO 180мм, Coarse</t>
  </si>
  <si>
    <t>RoxelPro Нетканый шлифовальный круг ROXPRO 180мм, Medium</t>
  </si>
  <si>
    <t>RoxelPro Нетканый шлифовальный круг ROXPRO 180мм, Very Fine</t>
  </si>
  <si>
    <t>RoxelPro Нетканый шлифовальный круг ROXPRO 180мм, Super Fine</t>
  </si>
  <si>
    <t>Круги Clean &amp; Strip</t>
  </si>
  <si>
    <t>RoxelPro Пурпурный зачистной круг ROXPRO Clean&amp;Strip на оправке 115х22мм</t>
  </si>
  <si>
    <t>RoxelPro Пурпурный зачистной круг ROXPRO Clean&amp;Strip на оправке 125х22мм</t>
  </si>
  <si>
    <t>RoxelPro Пурпурный зачистной круг ROXPRO Clean&amp;Strip на оправке 180х22мм</t>
  </si>
  <si>
    <t>RoxelPro Торцевая лепестковая абразивная щётка ROXTOP 150х30х25мм, Р40</t>
  </si>
  <si>
    <t>RoxelPro Торцевая лепестковая абразивная щётка ROXTOP 150х30х25мм, Р60</t>
  </si>
  <si>
    <t>RoxelPro Торцевая лепестковая абразивная щётка ROXTOP 150х30х25мм, Р80</t>
  </si>
  <si>
    <t>RoxelPro Торцевая лепестковая абразивная щётка ROXTOP 150х30х25мм, Р120</t>
  </si>
  <si>
    <t>RoxelPro Торцевая лепестковая абразивная щётка ROXTOP 150х30х25мм, Р180</t>
  </si>
  <si>
    <t>RoxelPro Торцевая лепестковая абразивная щётка ROXTOP 150х30х25мм, Р220</t>
  </si>
  <si>
    <t>RoxelPro Торцевая лепестковая абразивная щётка ROXTOP 150х30х25мм, Р240</t>
  </si>
  <si>
    <t>RoxelPro Торцевая лепестковая абразивная щётка ROXTOP 150х30х25мм, Р320</t>
  </si>
  <si>
    <t>RoxelPro Торцевая лепестковая абразивная щётка ROXTOP 150х30х25мм, Р400</t>
  </si>
  <si>
    <t>RoxelPro Торцевая лепестковая абразивная щётка ROXTOP 150х30х25мм, Р600</t>
  </si>
  <si>
    <t>RoxelPro Торцевая лепестковая абразивная щётка ROXTOP 150х50х25мм, Р40</t>
  </si>
  <si>
    <t>RoxelPro Торцевая лепестковая абразивная щётка ROXTOP 150х50х25мм, Р60</t>
  </si>
  <si>
    <t>RoxelPro Торцевая лепестковая абразивная щётка ROXTOP 150х50х25мм, Р80</t>
  </si>
  <si>
    <t>RoxelPro Торцевая лепестковая абразивная щётка ROXTOP 150х50х25мм, Р120</t>
  </si>
  <si>
    <t>RoxelPro Торцевая лепестковая абразивная щётка ROXTOP 150х50х25мм, Р180</t>
  </si>
  <si>
    <t>RoxelPro Торцевая лепестковая абразивная щётка ROXTOP 150х50х25мм, Р220</t>
  </si>
  <si>
    <t>RoxelPro Торцевая лепестковая абразивная щётка ROXTOP 150х50х25мм, Р240</t>
  </si>
  <si>
    <t>RoxelPro Торцевая лепестковая абразивная щётка ROXTOP 150х50х25мм, Р320</t>
  </si>
  <si>
    <t>RoxelPro Торцевая лепестковая абразивная щётка ROXTOP 150х50х25мм, Р400</t>
  </si>
  <si>
    <t>RoxelPro Торцевая лепестковая абразивная щётка ROXTOP 150х50х25мм, Р600</t>
  </si>
  <si>
    <t>RoxelPro Лепестковая абразивная щётка ROXTOP на шпинделе 20х20х6мм, Р40</t>
  </si>
  <si>
    <t>RoxelPro Лепестковая абразивная щётка ROXTOP на шпинделе 30х30х6мм, Р40</t>
  </si>
  <si>
    <t>RoxelPro Лепестковая абразивная щётка ROXTOP на шпинделе 40х20х6мм, Р40</t>
  </si>
  <si>
    <t>RoxelPro Лепестковая абразивная щётка ROXTOP на шпинделе 40х20х6мм, Р60</t>
  </si>
  <si>
    <t>RoxelPro Лепестковая абразивная щётка ROXTOP на шпинделе 40х20х6мм, Р80</t>
  </si>
  <si>
    <t>RoxelPro Лепестковая абразивная щётка ROXTOP на шпинделе 40х20х6мм, Р100</t>
  </si>
  <si>
    <t>RoxelPro Лепестковая абразивная щётка ROXTOP на шпинделе 40х20х6мм, Р120</t>
  </si>
  <si>
    <t>RoxelPro Лепестковая абразивная щётка ROXTOP на шпинделе 65х30х6мм, Р40</t>
  </si>
  <si>
    <t>RoxelPro Лепестковая абразивная щётка ROXTOP на шпинделе 65х30х6мм, Р60</t>
  </si>
  <si>
    <t>RoxelPro Лепестковая абразивная щётка ROXTOP на шпинделе 65х30х6мм, Р80</t>
  </si>
  <si>
    <t>RoxelPro Лепестковая абразивная щётка ROXTOP на шпинделе 65х30х6мм, Р100</t>
  </si>
  <si>
    <t>RoxelPro Лепестковая абразивная щётка ROXTOP на шпинделе 65х30х6мм, Р120</t>
  </si>
  <si>
    <t>RoxelPro Лепестковая абразивная щётка ROXTOP на шпинделе 80х30х6мм, Р40</t>
  </si>
  <si>
    <t>RoxelPro Лепестковая абразивная щётка ROXTOP на шпинделе 80х30х6мм, Р60</t>
  </si>
  <si>
    <t>RoxelPro Лепестковая абразивная щётка ROXTOP на шпинделе 80х30х6мм, Р80</t>
  </si>
  <si>
    <t>RoxelPro Лепестковая абразивная щётка ROXTOP на шпинделе 80х30х6мм, Р100</t>
  </si>
  <si>
    <t>RoxelPro Лепестковая абразивная щётка ROXTOP на шпинделе 80х30х6мм, Р120</t>
  </si>
  <si>
    <t>RoxelPro Лепестковая комбинированная щётка ROXTOP на шпинделе 40х20х6мм, Р80+Medium</t>
  </si>
  <si>
    <t>RoxelPro Лепестковая комбинированная щётка ROXTOP на шпинделе 40х20х6мм, Р180+Fine</t>
  </si>
  <si>
    <t>RoxelPro Лепестковая комбинированная щётка ROXTOP на шпинделе 80х40х6мм, Р80+Medium</t>
  </si>
  <si>
    <t>RoxelPro Лепестковая комбинированная щётка ROXTOP на шпинделе 80х40х6мм, Р180+Fine</t>
  </si>
  <si>
    <t>RoxelPro Лепестковая нетканая щётка ROXTOP на шпинделе 40х20х6мм, Medium</t>
  </si>
  <si>
    <t>RoxelPro Лепестковая нетканая щётка ROXTOP на шпинделе 40х20х6мм, Fine</t>
  </si>
  <si>
    <t>RoxelPro Лепестковая нетканая щётка ROXTOP на шпинделе 80х40х6мм, Medium</t>
  </si>
  <si>
    <t>RoxelPro Лепестковая нетканая щётка ROXTOP на шпинделе 80х40х6мм, Fine</t>
  </si>
  <si>
    <t>Круги нетканые прессованные</t>
  </si>
  <si>
    <t>кор: 8 шт.</t>
  </si>
  <si>
    <t>RoxelPro Нетканый прессованный круг ROXPRO 75х6х5mm, 2A, Medium</t>
  </si>
  <si>
    <t>RoxelPro Нетканый прессованный круг ROXPRO 75х6х5mm, 2S, Fine</t>
  </si>
  <si>
    <t>RoxelPro Нетканый прессованный круг ROXPRO 75х6х5mm, 6A, Medium</t>
  </si>
  <si>
    <t>RoxelPro Нетканый прессованный круг ROXPRO 75х6х5mm, 8A, Coarse</t>
  </si>
  <si>
    <t>RoxelPro Нетканый прессованный круг ROXPRO 150х6х13mm, 2A, Medium</t>
  </si>
  <si>
    <t>RoxelPro Нетканый прессованный круг ROXPRO 150х6х13mm, 2S, Fine</t>
  </si>
  <si>
    <t>RoxelPro Нетканый прессованный круг ROXPRO 150х6х13mm, 6A, Medium</t>
  </si>
  <si>
    <t>RoxelPro Нетканый прессованный круг ROXPRO 150х6х13mm, 8A, Coarse</t>
  </si>
  <si>
    <t>RoxelPro Нетканый прессованный круг ROXPRO 150х13х13mm, 2A, Medium</t>
  </si>
  <si>
    <t>кор: 4 шт.</t>
  </si>
  <si>
    <t>RoxelPro Нетканый прессованный круг ROXPRO 150х13х13mm, 2S, Fine</t>
  </si>
  <si>
    <t>RoxelPro Нетканый прессованный круг ROXPRO 115х6х22mm, Trimmable, 2A, Medium</t>
  </si>
  <si>
    <t>RoxelPro Нетканый прессованный круг ROXPRO 115х6х22mm, Trimmable, 2S, Fine</t>
  </si>
  <si>
    <t>RoxelPro Нетканый прессованный круг ROXPRO 115х6х22mm, Trimmable, 6A, Medium</t>
  </si>
  <si>
    <t>RoxelPro Нетканый прессованный круг ROXPRO 115х6х22mm, Trimmable, 8A, Coarse</t>
  </si>
  <si>
    <t>RoxelPro Нетканый прессованный круг ROXPRO 115х13х22mm, Trimmable, 2A, Medium</t>
  </si>
  <si>
    <t>кор: 6 шт.</t>
  </si>
  <si>
    <t>RoxelPro Нетканый прессованный круг ROXPRO 115х13х22mm, Trimmable, 2S, Fine</t>
  </si>
  <si>
    <t>RoxelPro Быстросъёмный нетканый прессованный круг ROXPRO 50х6mm, 2A, Medium</t>
  </si>
  <si>
    <t>кор: 20 шт.</t>
  </si>
  <si>
    <t>RoxelPro Быстросъёмный нетканый прессованный круг ROXPRO 50х6mm, 2S, Fine</t>
  </si>
  <si>
    <t>RoxelPro Быстросъёмный нетканый прессованный круг ROXPRO 50х6mm, 6A, Medium</t>
  </si>
  <si>
    <t>RoxelPro Быстросъёмный нетканый прессованный круг ROXPRO 50х6mm, 8A, Coarse</t>
  </si>
  <si>
    <t>RoxelPro Быстросъёмный нетканый прессованный круг ROXPRO 50х13mm, 2A, Medium</t>
  </si>
  <si>
    <t>RoxelPro Быстросъёмный нетканый прессованный круг ROXPRO 50х13mm, 2S, Fine</t>
  </si>
  <si>
    <t>RoxelPro Быстросъёмный нетканый прессованный круг ROXPRO 75х6mm, 2A, Medium</t>
  </si>
  <si>
    <t>кор: 10 шт.</t>
  </si>
  <si>
    <t>RoxelPro Быстросъёмный нетканый прессованный круг ROXPRO 75х6mm, 2S, Fine</t>
  </si>
  <si>
    <t>RoxelPro Быстросъёмный нетканый прессованный круг ROXPRO 75х6mm, 6A, Medium</t>
  </si>
  <si>
    <t>RoxelPro Быстросъёмный нетканый прессованный круг ROXPRO 75х6mm, 8A, Coarse</t>
  </si>
  <si>
    <t>RoxelPro Быстросъёмный нетканый прессованный круг ROXPRO 75х13mm, 2A, Medium</t>
  </si>
  <si>
    <t>RoxelPro Быстросъёмный нетканый прессованный круг ROXPRO 75х13mm, 2S, Fine</t>
  </si>
  <si>
    <t>RoxelPro Полировальная паста ROXTOP ORANGE, оранжевая, грубая, 1кг</t>
  </si>
  <si>
    <t>RoxelPro Полировальная паста ROXTOP GREEN, зелёная, средняя, 1кг</t>
  </si>
  <si>
    <t>RoxelPro Полировальная паста ROXTOP WHITE, белая, тонкая, 1кг</t>
  </si>
  <si>
    <t>RoxelPro Полировальная паста ROXTOP BLUE, голубая, сверхтонкая, 1кг</t>
  </si>
  <si>
    <t>RoxelPro Нетканый прессованный круг ROXPRO 75*6*5mm, 3S, Fine</t>
  </si>
  <si>
    <t>RoxelPro Нетканый прессованный круг ROXPRO 150*6*13mm, 3S, Fine</t>
  </si>
  <si>
    <t>RoxelPro Нетканый прессованный круг ROXPRO 115*6*22mm, Trimmable, 3S, Fine</t>
  </si>
  <si>
    <t>RoxelPro Быстросъёмный нетканый прессованный круг ROXPRO 50*6mm, 3S, Fine</t>
  </si>
  <si>
    <t>RoxelPro Быстросъёмный нетканый прессованный круг ROXPRO 75*6mm, 3S, Fine</t>
  </si>
  <si>
    <t>RoxelPro Маскирующая бумага ROXONE, 300мм х 300м</t>
  </si>
  <si>
    <t>RoxelPro Японские шпатели, набор 4 шт.: 50, 80, 100, 120 мм</t>
  </si>
  <si>
    <t>кор: 100 наборов</t>
  </si>
  <si>
    <t>RoxelPro Оправка для полировальных кругов 125мм, жёсткая</t>
  </si>
  <si>
    <t>RoxelPro Оправка для полировальных кругов 150мм, жёсткая</t>
  </si>
  <si>
    <t>RoxelPro Радиальный торцевой фетровый полировальный круг  150 х 50 х 25мм, мягкий</t>
  </si>
  <si>
    <t>RoxelPro Фетровый полировальный круг на липучке 125 х 6мм, мягкий</t>
  </si>
  <si>
    <t>RoxelPro Фетровый полировальный круг на оправке 125 х 20 х 22мм, мягкий</t>
  </si>
  <si>
    <t>RoxelPro Оправка для полировальных кругов 125мм средней жёсткости</t>
  </si>
  <si>
    <t>RoxelPro Шерстяной полировальник из натуральной овечьей шерсти на липучке 150мм</t>
  </si>
  <si>
    <t>RoxelPro Меховой полировальник из натуральной овчины на липучке 150мм</t>
  </si>
  <si>
    <t>RoxelPro Шерстяной полировальник на липучке 180мм, кручёная овечья шерсть</t>
  </si>
  <si>
    <t>25 / 200 шт.</t>
  </si>
  <si>
    <t>кор: 100 шт.</t>
  </si>
  <si>
    <t>100 / 800 шт.</t>
  </si>
  <si>
    <t>кор: 12 шт.</t>
  </si>
  <si>
    <t>2 / 500 шт.</t>
  </si>
  <si>
    <t>RoxelPro Оправка для полировальных кругов 125мм, средней жёсткости</t>
  </si>
  <si>
    <t>5 / 50 шт.</t>
  </si>
  <si>
    <t>5 / 400 шт.</t>
  </si>
  <si>
    <t>кор: 48 шт.</t>
  </si>
  <si>
    <t>кор: 36 шт.</t>
  </si>
  <si>
    <t>кор: 24 шт.</t>
  </si>
  <si>
    <t>кор: 50 шт.</t>
  </si>
  <si>
    <t>кор: 40 шт.</t>
  </si>
  <si>
    <t>кор: 35 шт.</t>
  </si>
  <si>
    <t>10 / 200 шт.</t>
  </si>
  <si>
    <t>100 / 400 шт.</t>
  </si>
  <si>
    <t>кор: 200 шт.</t>
  </si>
  <si>
    <t>50 шт.</t>
  </si>
  <si>
    <t>кор: 60 шт.</t>
  </si>
  <si>
    <t>100 / 500 шт.</t>
  </si>
  <si>
    <t>кор: 342 шт.</t>
  </si>
  <si>
    <t>кор: 225 шт.</t>
  </si>
  <si>
    <t>кор: 171 шт.</t>
  </si>
  <si>
    <t>кор: 132 шт.</t>
  </si>
  <si>
    <t>кор: 108 шт.</t>
  </si>
  <si>
    <t>блистер: 24 шт.</t>
  </si>
  <si>
    <t>100 / 4000 шт.</t>
  </si>
  <si>
    <t>1 / 18 шт.</t>
  </si>
  <si>
    <t>рулон: 400 шт.</t>
  </si>
  <si>
    <t>50 / 700 шт.</t>
  </si>
  <si>
    <t>50 / 1000 шт.</t>
  </si>
  <si>
    <t>рулон: 500 шт.</t>
  </si>
  <si>
    <t>35 / 420 шт.</t>
  </si>
  <si>
    <t>100 / 1000 шт.</t>
  </si>
  <si>
    <t>кор: 1000 шт.</t>
  </si>
  <si>
    <t>1000 шт.</t>
  </si>
  <si>
    <t>10 / 100 шт.</t>
  </si>
  <si>
    <t>1 / 90 шт.</t>
  </si>
  <si>
    <t>5 / 120 шт.</t>
  </si>
  <si>
    <t>3 / 72 шт.</t>
  </si>
  <si>
    <t>RoxelPro Нетканый прессованный круг ROXPRO 150х3х13mm, 6A, Medium</t>
  </si>
  <si>
    <t>кор: 16 шт.</t>
  </si>
  <si>
    <t>1 / 40 шт.</t>
  </si>
  <si>
    <t>1 / 12 шт.</t>
  </si>
  <si>
    <t>1 / 30 шт.</t>
  </si>
  <si>
    <t>1 / 20 шт.</t>
  </si>
  <si>
    <t>5 / 140 шт.</t>
  </si>
  <si>
    <t>1 / 50 шт.</t>
  </si>
  <si>
    <t>10 / 240 шт.</t>
  </si>
  <si>
    <t>1 рулон</t>
  </si>
  <si>
    <t>кор: 30 шт.</t>
  </si>
  <si>
    <t>1 шт.</t>
  </si>
  <si>
    <t>1 / 150 шт.</t>
  </si>
  <si>
    <t>1 / 250 шт.</t>
  </si>
  <si>
    <t>60 наборов</t>
  </si>
  <si>
    <t>RoxelPro Бумажная салфетка MULTIWIPE, 2-слойная, перфор.рулон 1000шт, 33х35см, синяя</t>
  </si>
  <si>
    <t>1 / 100 шт.</t>
  </si>
  <si>
    <t>RoxelPro Многоразовая полировальная салфетка ULTRASHINE из микрофибры, 32х36см., синяя</t>
  </si>
  <si>
    <t>RoxelPro Отрезной круг ROXTOP 125 x 1.0 x 22мм, Т41, нерж.сталь, металл</t>
  </si>
  <si>
    <t>50 / 500 шт.</t>
  </si>
  <si>
    <t>RoxelPro Фибровый шлифовальный круг ROXPRO 125 х 22мм, керамика, Р24</t>
  </si>
  <si>
    <t>RoxelPro Фибровый шлифовальный круг ROXPRO 125 х 22мм, керамика, Р40</t>
  </si>
  <si>
    <t>RoxelPro Фибровый шлифовальный круг ROXPRO 125 х 22мм, керамика, Р60</t>
  </si>
  <si>
    <t>RoxelPro Зачистной круг ROXPRO QCD 50мм, керамика, Р24</t>
  </si>
  <si>
    <t>RoxelPro Зачистной круг ROXPRO QCD 50мм, керамика, Р40</t>
  </si>
  <si>
    <t>RoxelPro Зачистной круг ROXPRO QCD 50мм, керамика, Р60</t>
  </si>
  <si>
    <t>Цена, выделенная зелёным цветом, указана в РУБЛЯХ</t>
  </si>
  <si>
    <t>на материалы  для авторемонта RoxelPro</t>
  </si>
  <si>
    <t>на материалы  для индустрии RoxelPro</t>
  </si>
  <si>
    <t>кор: 25шт.</t>
  </si>
  <si>
    <t xml:space="preserve">RoxelPro Пурпурный зачистной круг ROXPRO Clean&amp;Strip 150х13х13мм </t>
  </si>
  <si>
    <t>RoxelPro Быстросъёмный пурпурный зачистной круг ROXPRO Clean&amp;Strip 75х13мм</t>
  </si>
  <si>
    <t>RoxelPro Быстросъёмный пурпурный зачистной круг ROXPRO Clean&amp;Strip 100х13мм</t>
  </si>
  <si>
    <t>RoxelPro Пурпурный зачистной круг ROXPRO Clean&amp;Strip 100х13х6мм на шпинделе</t>
  </si>
  <si>
    <t>RoxelPro Маскирующая плёнка ROXTOP 4м х 7м, 168г, 7 микрон, инд.упаковка</t>
  </si>
  <si>
    <t>*</t>
  </si>
  <si>
    <t>* на позиции, отмеченные звездочкой, действуют отличные от общих скидки</t>
  </si>
  <si>
    <t>RoxelPro Набор аппликаторов с микро-кисточкой для мелкого ремонта, тонкие 1.5 мм, жёлтые, 100шт.</t>
  </si>
  <si>
    <t>RoxelPro Штрих-корректор 20 мл., пластик</t>
  </si>
  <si>
    <t>RoxelPro Штрих-корректор 60 мл., пластик</t>
  </si>
  <si>
    <t>RoxelPro Пластиковые палочки для размешивания краски 20 см, синие</t>
  </si>
  <si>
    <t>RoxelPro Пластиковые палочки для размешивания краски 29 см, синие</t>
  </si>
  <si>
    <t>RoxelPro Фибровый шлифовальный круг ROXTOP 125 х 22мм, цирконат, Р36</t>
  </si>
  <si>
    <t>25 шт.</t>
  </si>
  <si>
    <t>RoxelPro Фибровый шлифовальный круг ROXTOP 125 х 22мм, цирконат, Р40</t>
  </si>
  <si>
    <t>RoxelPro Фибровый шлифовальный круг ROXTOP 125 х 22мм, цирконат, Р60</t>
  </si>
  <si>
    <t>RoxelPro Фибровый шлифовальный круг ROXTOP 125 х 22мм, цирконат, Р80</t>
  </si>
  <si>
    <t>RoxelPro Фибровый шлифовальный круг ROXPRO 125 х 22мм, керамика, Р80</t>
  </si>
  <si>
    <t>RoxelPro Фибровый шлифовальный круг ROXPRO 125 х 22мм, керамика, Р100</t>
  </si>
  <si>
    <t>RoxelPro Маскирующая бумага ROXONE, 200мм х 300м</t>
  </si>
  <si>
    <t>Продукты</t>
  </si>
  <si>
    <t>Лепестковый комбинированный круг 115 х 22мм, конический, Medium+Р80</t>
  </si>
  <si>
    <t>Лепестковый комбинированный круг 125 х 22мм, конический, Coarse+Р60</t>
  </si>
  <si>
    <t>RoxelPro Быстросъёмный лепестковый круг ROXTOP  50мм, цирконат, Р40</t>
  </si>
  <si>
    <t>10 / 500 шт.</t>
  </si>
  <si>
    <t>RoxelPro Быстросъёмный лепестковый круг ROXTOP  50мм, цирконат, Р60</t>
  </si>
  <si>
    <t>RoxelPro Быстросъёмный лепестковый круг ROXTOP  50мм, цирконат, Р80</t>
  </si>
  <si>
    <t>RoxelPro Быстросъёмный лепестковый круг ROXTOP  75мм, цирконат, Р40</t>
  </si>
  <si>
    <t>RoxelPro Быстросъёмный лепестковый круг ROXTOP  75мм, цирконат, Р60</t>
  </si>
  <si>
    <t>RoxelPro Быстросъёмный лепестковый круг ROXTOP  75мм, цирконат, Р80</t>
  </si>
  <si>
    <t>RoxelPro Быстросъёмный нетканый шлифовальный круг ROXPRO QCD 50мм, Coarse</t>
  </si>
  <si>
    <t>RoxelPro Быстросъёмный нетканый шлифовальный круг ROXPRO QCD 50мм, Medium</t>
  </si>
  <si>
    <t>RoxelPro Быстросъёмный нетканый шлифовальный круг ROXPRO QCD 50мм, Very Fine</t>
  </si>
  <si>
    <t>RoxelPro Быстросъёмный нетканый шлифовальный круг ROXPRO QCD 50мм, Super Fine</t>
  </si>
  <si>
    <t>RoxelPro Быстросъёмный нетканый шлифовальный круг ROXPRO QCD 75мм, Coarse</t>
  </si>
  <si>
    <t>RoxelPro Быстросъёмный нетканый шлифовальный круг ROXPRO QCD 75мм, Medium</t>
  </si>
  <si>
    <t>RoxelPro Быстросъёмный нетканый шлифовальный круг ROXPRO QCD 75мм, Very Fine</t>
  </si>
  <si>
    <t>RoxelPro Быстросъёмный нетканый шлифовальный круг ROXPRO QCD 75мм, Super Fine</t>
  </si>
  <si>
    <t>Валики</t>
  </si>
  <si>
    <t>RoxelPro Комбинированный валик ROXTOP 100 х 100 х 19мм, Coarse + P80</t>
  </si>
  <si>
    <t>RoxelPro Комбинированный валик ROXTOP 100 х 100 х 19мм, Medium + P80</t>
  </si>
  <si>
    <t>RoxelPro Комбинированный валик ROXTOP 100 х 100 х 19мм, Medium + P150</t>
  </si>
  <si>
    <t>RoxelPro Нетканый валик ROXTOP 100 х 100 х 19мм, Coarse</t>
  </si>
  <si>
    <t>RoxelPro Нетканый валик ROXTOP 100 х 100 х 19мм, Medium</t>
  </si>
  <si>
    <t>RoxelPro Нетканый валик ROXTOP 100 х 100 х 19мм, Fine</t>
  </si>
  <si>
    <t>Лепестковые щётки</t>
  </si>
  <si>
    <t>Отрезные и зачистные круги</t>
  </si>
  <si>
    <t>RoxelPro Отрезной круг ROXTOP 180 x 1.8 x 22мм, Т41, нерж.сталь, металл</t>
  </si>
  <si>
    <t>50 / 200 шт.</t>
  </si>
  <si>
    <t>RoxelPro Отрезной круг ROXTOP 230 x 3.0 x 22мм, Т41, нерж.сталь, металл</t>
  </si>
  <si>
    <t>25 / 100 шт.</t>
  </si>
  <si>
    <t>RoxelPro Зачистной круг ROXTOP 125 x 6.4 x 22мм, Т27, нерж.сталь, металл</t>
  </si>
  <si>
    <t>RoxelPro Зачистной круг ROXTOP 180 x 6.4 x 22мм, Т27, нерж.сталь, металл</t>
  </si>
  <si>
    <t>20 / 80 шт.</t>
  </si>
  <si>
    <t>RoxelPro Зачистной круг ROXTOP 230 x 6.4 x 22мм, Т27, нерж.сталь, металл</t>
  </si>
  <si>
    <t>10 / 40 шт.</t>
  </si>
  <si>
    <t>Фибровые круги</t>
  </si>
  <si>
    <t>RoxelPro Фибровый шлифовальный круг ROXPRO 180 х 22мм, керамика, Р24</t>
  </si>
  <si>
    <t>RoxelPro Фибровый шлифовальный круг ROXPRO 180 х 22мм, керамика, Р40</t>
  </si>
  <si>
    <t>RoxelPro Фибровый шлифовальный круг ROXPRO 180 х 22мм, керамика, Р60</t>
  </si>
  <si>
    <t>RoxelPro Фибровый шлифовальный круг ROXTOP 180 х 22мм, цирконат, Р36</t>
  </si>
  <si>
    <t>RoxelPro Фибровый шлифовальный круг ROXTOP 180 х 22мм, цирконат, Р40</t>
  </si>
  <si>
    <t>RoxelPro Фибровый шлифовальный круг ROXTOP 180 х 22мм, цирконат, Р60</t>
  </si>
  <si>
    <t>RoxelPro Фибровый шлифовальный круг ROXTOP 180 х 22мм, цирконат, Р80</t>
  </si>
  <si>
    <t>Лепестковые круги</t>
  </si>
  <si>
    <t>RoxelPro Лепестковый круг ROXPRO 115 х 22мм, Trimmable, керамика, конический, Р40</t>
  </si>
  <si>
    <t>10 / 100 /400</t>
  </si>
  <si>
    <t>RoxelPro Лепестковый круг ROXPRO 115 х 22мм, Trimmable, керамика, конический, Р60</t>
  </si>
  <si>
    <t>RoxelPro Лепестковый круг ROXPRO 115 х 22мм, Trimmable, керамика, конический, Р80</t>
  </si>
  <si>
    <t>RoxelPro Лепестковый круг ROXPRO 125 х 22мм, Trimmable, керамика, конический, Р40</t>
  </si>
  <si>
    <t>RoxelPro Лепестковый круг ROXPRO 125 х 22мм, Trimmable, керамика, конический, Р60</t>
  </si>
  <si>
    <t>RoxelPro Лепестковый круг ROXPRO 125 х 22мм, Trimmable, керамика, конический, Р80</t>
  </si>
  <si>
    <t>RoxelPro Лепестковый круг ROXTOP 125 х 22мм, Trimmable, цирконат, конический, Р40</t>
  </si>
  <si>
    <t>RoxelPro Лепестковый круг ROXTOP 125 х 22мм, Trimmable, цирконат, конический, Р60</t>
  </si>
  <si>
    <t>RoxelPro Лепестковый круг ROXTOP 125 х 22мм, Trimmable, цирконат, конический, Р80</t>
  </si>
  <si>
    <t>RoxelPro Лепестковый круг ROXTOP 125 х 22мм, цирконат, конический, Р40</t>
  </si>
  <si>
    <t>RoxelPro Лепестковый круг ROXTOP 125 х 22мм, цирконат, конический, Р60</t>
  </si>
  <si>
    <t>RoxelPro Лепестковый круг ROXTOP 125 х 22мм, цирконат, конический, Р80</t>
  </si>
  <si>
    <t>RoxelPro Лепестковый круг ROXONE 125 х 22мм, оксид алюминия, конический, Р40</t>
  </si>
  <si>
    <t>RoxelPro Лепестковый круг ROXONE 125 х 22мм, оксид алюминия, конический, Р60</t>
  </si>
  <si>
    <t>RoxelPro Лепестковый круг ROXONE 125 х 22мм, оксид алюминия, конический, Р80</t>
  </si>
  <si>
    <t>Зачистные круги QCD</t>
  </si>
  <si>
    <t>200 шт.</t>
  </si>
  <si>
    <t>100 шт.</t>
  </si>
  <si>
    <t>Скидка:</t>
  </si>
  <si>
    <t>Сумма заказа, EUR:</t>
  </si>
  <si>
    <t>Цена со скидкой</t>
  </si>
  <si>
    <t>Заказ</t>
  </si>
  <si>
    <t>Сумма</t>
  </si>
  <si>
    <t>Сумма заказа, РУБ:</t>
  </si>
  <si>
    <t>Прайс - лист</t>
  </si>
  <si>
    <t>Артикул</t>
  </si>
  <si>
    <t>Наименование продукта</t>
  </si>
  <si>
    <t>Упаковка</t>
  </si>
  <si>
    <t>Ед.изм.</t>
  </si>
  <si>
    <t>Рекоменд. цена</t>
  </si>
  <si>
    <t>Абразивные материалы</t>
  </si>
  <si>
    <t>RoxelPro Нетканый абразивный материал 152х229мм VERY FINE, красный</t>
  </si>
  <si>
    <t>кор: 20шт.</t>
  </si>
  <si>
    <t>шт.</t>
  </si>
  <si>
    <t>RoxelPro Нетканый абразивный материал 152х229мм ULTRA FINE, серый</t>
  </si>
  <si>
    <t>RoxelPro Нетканый абразивный материал 115мм х10м VERY FINE, красный</t>
  </si>
  <si>
    <t>рулон</t>
  </si>
  <si>
    <t>RoxelPro Нетканый абразивный материал 115мм х10м ULTRA FINE, серый</t>
  </si>
  <si>
    <t>RoxelPro Шлифовальный круг ROXTOP FILM 150мм на липучке, 15 отв, синий P80</t>
  </si>
  <si>
    <t>кор: 100шт.</t>
  </si>
  <si>
    <t>RoxelPro Шлифовальный круг ROXTOP FILM 150мм на липучке, 15 отв, синий P120</t>
  </si>
  <si>
    <t>RoxelPro Шлифовальный круг ROXTOP FILM 150мм на липучке, 15 отв, синий P180</t>
  </si>
  <si>
    <t>RoxelPro Шлифовальный круг ROXTOP FILM 150мм на липучке, 15 отв, синий P220</t>
  </si>
  <si>
    <t>RoxelPro Шлифовальный круг ROXTOP FILM 150мм на липучке, 15 отв, синий P240</t>
  </si>
  <si>
    <t>RoxelPro Шлифовальный круг ROXTOP FILM 150мм на липучке, 15 отв, синий P320</t>
  </si>
  <si>
    <t>RoxelPro Шлифовальный круг ROXTOP FILM 150мм на липучке, 15 отв, синий P400</t>
  </si>
  <si>
    <t>RoxelPro Шлифовальный круг ROXTOP FILM 150мм на липучке, 15 отв, синий P500</t>
  </si>
  <si>
    <t>RoxelPro Шлифовальная полоска ROXTOP FILM 70х400мм на липучке без отв, синяя P80</t>
  </si>
  <si>
    <t>RoxelPro Шлифовальная полоска ROXTOP FILM 70х400мм на липучке без отв, синяя P120</t>
  </si>
  <si>
    <t>RoxelPro Шлифовальная полоска ROXTOP FILM 70х400мм на липучке без отв, синяя P180</t>
  </si>
  <si>
    <t>RoxelPro Шлифовальная полоска ROXTOP FILM 70х400мм на липучке без отв, синяя P240</t>
  </si>
  <si>
    <t>RoxelPro Шлифовальная полоска ROXTOP FILM 70х400мм на липучке без отв, синяя P320</t>
  </si>
  <si>
    <t>RoxelPro Шлифовальная полоска ROXTOP FILM 70х400мм на липучке без отв, синяя P400</t>
  </si>
  <si>
    <t>RoxelPro Сухое проявочное покрытие ROXTOP с аппликатором, белое, 100г.</t>
  </si>
  <si>
    <t>RoxelPro Сухое проявочное покрытие ROXTOP с аппликатором, чёрное, 100г.</t>
  </si>
  <si>
    <t>Полировальные материалы</t>
  </si>
  <si>
    <t>RoxelPro Поролоновый полировальник на липучке 150 х 25мм, твёрдый, пурпурный</t>
  </si>
  <si>
    <t>RoxelPro Поролоновый полировальник на липучке 150 х 25мм, средней жёсткости, оранжевый</t>
  </si>
  <si>
    <t>RoxelPro Поролоновый полировальник на липучке 150 х 25мм, мягкий, чёрный, рифлёный</t>
  </si>
  <si>
    <t>Маскирующие материалы</t>
  </si>
  <si>
    <t>RoxelPro Малярная лента ROXTOP 4080, бежевая, 19мм х 50м</t>
  </si>
  <si>
    <t>RoxelPro Малярная лента ROXTOP 4080, бежевая, 25мм х 50м</t>
  </si>
  <si>
    <t>RoxelPro Малярная лента ROXTOP 4080, бежевая, 38мм х 50м</t>
  </si>
  <si>
    <t>RoxelPro Малярная лента ROXTOP 4080, бежевая, 50мм х 50м</t>
  </si>
  <si>
    <t>RoxelPro Малярная лента ROXTOP 3580, коричневая, 19мм х 40м</t>
  </si>
  <si>
    <t>RoxelPro Малярная лента ROXTOP 3580, коричневая, 25мм х 40м</t>
  </si>
  <si>
    <t>RoxelPro Малярная лента ROXTOP 3580, коричневая, 38мм х 40м</t>
  </si>
  <si>
    <t>RoxelPro Малярная лента ROXTOP 3580, коричневая, 50мм х 40м</t>
  </si>
  <si>
    <t>RoxelPro Маскирующая бумага PREMIUM,  200мм х 300м</t>
  </si>
  <si>
    <t>RoxelPro Маскирующая бумага PREMIUM,  400мм х 300м</t>
  </si>
  <si>
    <t>RoxelPro Маскирующая бумага PREMIUM,  600мм х 300м</t>
  </si>
  <si>
    <t>RoxelPro Маскирующая бумага PREMIUM, 900мм х 300м</t>
  </si>
  <si>
    <t>RoxelPro Маскирующая бумага PREMIUM, 1200мм х 300м</t>
  </si>
  <si>
    <t>RoxelPro Маскирующая бумага ROXONE,  450мм х 300м</t>
  </si>
  <si>
    <t>RoxelPro Маскирующая бумага ROXONE,  600мм х 300м</t>
  </si>
  <si>
    <t>RoxelPro Маскирующая бумага ROXONE, 900мм х 300м</t>
  </si>
  <si>
    <t>RoxelPro Маскирующая бумага ROXONE, 1200мм х 300м</t>
  </si>
  <si>
    <t>RoxelPro Прозрачная маскирующая плёнка ROXPRO со стат.эффектом, 4м х 150м</t>
  </si>
  <si>
    <t>RoxelPro Прозрачная маскирующая плёнка ROXPRO со стат.эффектом, 5м х 150м</t>
  </si>
  <si>
    <t>RoxelPro Прозрачная маскирующая плёнка ROXTOP со стат.эффектом, 4м х 200м</t>
  </si>
  <si>
    <t>RoxelPro Прозрачная маскирующая плёнка ROXTOP со стат.эффектом, 5м х 200м</t>
  </si>
  <si>
    <t>RoxelPro Прозрачная маскирующая плёнка ROXONE со стат.эффектом, 4м х 150м</t>
  </si>
  <si>
    <t>RoxelPro Прозрачная маскирующая плёнка ROXONE со стат.эффектом, 4м х 200м</t>
  </si>
  <si>
    <t>RoxelPro Маскирующая плёнка ROXTOP 4м х 5м, 120г, 7 микрон, инд.упаковка</t>
  </si>
  <si>
    <t>кор: 50шт.</t>
  </si>
  <si>
    <t>RoxelPro Маскирующая плёнка ROXTOP 4м х 6м, 144г, 7 микрон, инд.упаковка</t>
  </si>
  <si>
    <t>кор: 40шт.</t>
  </si>
  <si>
    <t>RoxelPro Маскирующая плёнка ROXONE 4м х 5м, 90г, 5 микрон, инд.упаковка</t>
  </si>
  <si>
    <t>RoxelPro Маскирующая плёнка ROXONE 4м х 6м, 108г, 5 микрон, инд.упаковка</t>
  </si>
  <si>
    <t>RoxelPro Маск. плёнка ROXTOP с клеящей лентой 110° со стат.эффектом, 550мм х 33м</t>
  </si>
  <si>
    <t>RoxelPro Маск. плёнка ROXTOP с клеящей лентой 110° со стат.эффектом, 650мм х 33м</t>
  </si>
  <si>
    <t>RoxelPro Маск. плёнка ROXTOP с клеящей лентой 110° со стат.эффектом, 900мм х 33м</t>
  </si>
  <si>
    <t>RoxelPro Маск. плёнка ROXTOP с клеящей лентой 110° со стат.эффектом, 1100мм х 33м</t>
  </si>
  <si>
    <t>RoxelPro Маск. плёнка ROXTOP с клеящей лентой 110° со стат.эффектом, 1800мм х 33м</t>
  </si>
  <si>
    <t>RoxelPro Маск. плёнка ROXTOP с клеящей лентой 110° со стат.эффектом, 2700мм х 20м</t>
  </si>
  <si>
    <t>RoxelPro Контурная лента ROXTOP 6мм х 55м, зелёная</t>
  </si>
  <si>
    <t>RoxelPro Контурная лента 6мм х 55м, оранжевая</t>
  </si>
  <si>
    <t>RoxelPro Клейкая лента для защиты от прошлифовки краев деталей, 50мм х 50м, серебристая</t>
  </si>
  <si>
    <t>RoxelPro Маскирующая лента для уплотнителей стёкол 50мм х 10м</t>
  </si>
  <si>
    <t>кор: 10шт.</t>
  </si>
  <si>
    <t>RoxelPro Поролоновые валики для проёмов ROXTOP 13мм х 50м</t>
  </si>
  <si>
    <t>RoxelPro Поролоновые валики для проёмов ROXONE 13мм х 50м</t>
  </si>
  <si>
    <t>RoxelPro Набор маскировки салона автомобиля CLEAN SET 5 в 1</t>
  </si>
  <si>
    <t>Покрытия и инструмент для нанесения</t>
  </si>
  <si>
    <t>RoxelPro Антигравийное антикоррозийное покрытие, окрашиваемое, серое, аэрозоль 500 мл</t>
  </si>
  <si>
    <t>RoxelPro Антигравийное антикоррозийное покрытие, окрашиваемое, чёрное, аэрозоль 500 мл</t>
  </si>
  <si>
    <t>RoxelPro Антигравийное антикоррозийное покрытие, окрашиваемое, серое, 1 л</t>
  </si>
  <si>
    <t>RoxelPro Антигравийное антикоррозийное покрытие, окрашиваемое, чёрное, 1 л</t>
  </si>
  <si>
    <t>RoxelPro Липкое противопылевое покрытие ROXTOP на водной основе, 5 л, прозрачное</t>
  </si>
  <si>
    <t>RoxelPro Липкое противопылевое покрытие ROXTOP на водной основе, 20 л, прозрачное</t>
  </si>
  <si>
    <t>RoxelPro Металлические тест-панели 10,5 х 15 см, светло-серые</t>
  </si>
  <si>
    <t>RoxelPro Распылитель жидкостей с ручным нагнетателем 1л.</t>
  </si>
  <si>
    <t>Клеи и герметики</t>
  </si>
  <si>
    <t>RoxelPro Пеноакриловая двусторонняя лента, толшина 0,8мм, 6мм х 5м, серая</t>
  </si>
  <si>
    <t>RoxelPro Пеноакриловая двусторонняя лента, толшина 0,8мм, 9мм х 5м, серая</t>
  </si>
  <si>
    <t>RoxelPro Пеноакриловая двусторонняя лента, толшина 0,8мм, 12мм х 5м, серая</t>
  </si>
  <si>
    <t>RoxelPro Пеноакриловая двусторонняя лента, толшина 0,8мм, 16мм х 5м, серая</t>
  </si>
  <si>
    <t>RoxelPro Пеноакриловая двусторонняя лента, толшина 0,8мм, 19мм х 5м, серая</t>
  </si>
  <si>
    <t>RoxelPro Пеноакриловая двусторонняя лента, толшина 1,0мм, 6мм х 5м, прозрачная</t>
  </si>
  <si>
    <t>RoxelPro Пеноакриловая двусторонняя лента, толшина 1,0мм, 9мм х 5м, прозрачная</t>
  </si>
  <si>
    <t>RoxelPro Клей для вклейки стёкол, 2 часа, картридж 310 мл</t>
  </si>
  <si>
    <t>RoxelPro Клей для вклейки стёкол, 2 часа, туба 600 мл</t>
  </si>
  <si>
    <t>RoxelPro Клей для вклейки стёкол, 6 часов, картридж 310 мл</t>
  </si>
  <si>
    <t>RoxelPro Универсальный грунт для вклейки стёкол NEW, чёрный, тюбик 10 мл.</t>
  </si>
  <si>
    <t>RoxelPro Универсальный грунт для вклейки стёкол NEW, чёрный, флакон 30 мл.</t>
  </si>
  <si>
    <t>RoxelPro Универсальный грунт для вклейки стёкол NEW, чёрный, флакон 250 мл.</t>
  </si>
  <si>
    <t>RoxelPro Очиститель + активатор адгезии для вклейки стёкол NEW, бесцветный, флакон 30 мл.</t>
  </si>
  <si>
    <t>RoxelPro Струна для срезки стёкол, треугольная, 50м.</t>
  </si>
  <si>
    <t>RoxelPro Струна для срезки стёкол, квадратная, 50м.</t>
  </si>
  <si>
    <t>RoxelPro Струна для срезки стёкол, витая, 22,5м</t>
  </si>
  <si>
    <t>RoxelPro Войлочный аппликатор для грунта</t>
  </si>
  <si>
    <t>RoxelPro Набор для вклейки стёкол 2 часа (клей 310мл, грунт 10мл, очищающая салфетка, струна 2м, аппликатор)</t>
  </si>
  <si>
    <t>набор</t>
  </si>
  <si>
    <t>RoxelPro Набор для вклейки стёкол 6 часов (клей 310мл, грунт 10мл, очищающая салфетка, струна 2м, аппликатор)</t>
  </si>
  <si>
    <t>RoxelPro Многоцелевой ПУ герметик 550, белый, картридж 310мл</t>
  </si>
  <si>
    <t>RoxelPro Многоцелевой ПУ герметик 550, белый, туба 600мл</t>
  </si>
  <si>
    <t>RoxelPro Многоцелевой ПУ герметик 550, серый, картридж 310мл</t>
  </si>
  <si>
    <t>RoxelPro Многоцелевой ПУ герметик 550, серый, туба 600мл</t>
  </si>
  <si>
    <t>RoxelPro Многоцелевой ПУ герметик 550, чёрный, картридж 310мл</t>
  </si>
  <si>
    <t>RoxelPro Многоцелевой ПУ герметик 550, чёрный, туба 600мл</t>
  </si>
  <si>
    <t>RoxelPro Многоцелевой ПУ герметик 550, бежевый, картридж 310мл</t>
  </si>
  <si>
    <t>RoxelPro Герметик для швов под кисть, серый, банка 1 кг</t>
  </si>
  <si>
    <t>RoxelPro Профессиональный ручной пистолет для картриджей 310мл и туб 400мл, 1:18</t>
  </si>
  <si>
    <t>Салфетки</t>
  </si>
  <si>
    <t>RoxelPro Обезжиривающая салфетка ULTRACLEAN, перфорированный рулон 400шт., 30х32см., голубая</t>
  </si>
  <si>
    <t>RoxelPro Обезжиривающая салфетка ULTRACLEAN, 33х40см., голубая</t>
  </si>
  <si>
    <t>RoxelPro Обезжир. салфетка ULTRACLEAN ONE, перфор.рулон 400шт., 30х32см., голубая NEW</t>
  </si>
  <si>
    <t>RoxelPro Обезжир. салфетка ULTRACLEAN ONE, листы 20х50шт, 30х32см., голубая NEW</t>
  </si>
  <si>
    <t>RoxelPro Обезжиривающая салфетка MULTICLEAN, перфор. рулон 500шт., 32х36см., синяя</t>
  </si>
  <si>
    <t>RoxelPro Обезжиривающая салфетка MULTICLEAN, листы 12х35шт, 32х36см., синяя</t>
  </si>
  <si>
    <t>RoxelPro Обезжир. салфетка MULTICLEAN ONE, перфор. рулон 500шт., 32х36см., синяя</t>
  </si>
  <si>
    <t>RoxelPro Обезжир. салфетка MULTICLEAN ONE, листы 12х35шт, 30х38см., синяя</t>
  </si>
  <si>
    <t>упак: 2 рул.</t>
  </si>
  <si>
    <t>RoxelPro Пылесборная салфетка SUPER WAVE, липкая, 80х80см</t>
  </si>
  <si>
    <t>RoxelPro Пылесборная салфетка ULTRA, липкая, 80х50см</t>
  </si>
  <si>
    <t>RoxelPro Многоразовая полировальная салфетка MICROSHINE из микрофибры, 40х40см., жёлтая</t>
  </si>
  <si>
    <t>Средства индивидуальной защиты</t>
  </si>
  <si>
    <t>RoxelPro Защитный комбинезон для малярных работ ROXTOP, тип 5/6, размер M</t>
  </si>
  <si>
    <t>RoxelPro Защитный комбинезон для малярных работ ROXTOP, тип 5/6, размер L</t>
  </si>
  <si>
    <t>RoxelPro Защитный комбинезон для малярных работ ROXTOP, тип 5/6, размер XL</t>
  </si>
  <si>
    <t>RoxelPro Защитный комбинезон для малярных работ ROXTOP, тип 5/6, размер XXL</t>
  </si>
  <si>
    <t>RoxelPro Многоразовый защитный комбинезон ROXPRO с вентиляцией, повышенной комфортности, размер M</t>
  </si>
  <si>
    <t>RoxelPro Многоразовый защитный комбинезон ROXPRO с вентиляцией, повышенной комфортности, размер L</t>
  </si>
  <si>
    <t>RoxelPro Многоразовый защитный комбинезон ROXPRO с вентиляцией, повышенной комфортности, размер XL</t>
  </si>
  <si>
    <t>RoxelPro Многоразовый защитный комбинезон ROXPRO с вентиляцией, повышенной комфортности, размер XXL</t>
  </si>
  <si>
    <t>RoxelPro Многоразовый защитный комбинезон ROXTOP, размер M</t>
  </si>
  <si>
    <t>RoxelPro Многоразовый защитный комбинезон ROXTOP, размер L</t>
  </si>
  <si>
    <t>RoxelPro Многоразовый защитный комбинезон ROXTOP, размер XL</t>
  </si>
  <si>
    <t>RoxelPro Многоразовый защитный комбинезон ROXTOP, размер XXL</t>
  </si>
  <si>
    <t>RoxelPro Нитриловые перчатки ROXTOP, чёрные, размер M, упаковка 100 шт.</t>
  </si>
  <si>
    <t>RoxelPro Нитриловые перчатки ROXTOP, чёрные, размер L, упаковка 100 шт.</t>
  </si>
  <si>
    <t>RoxelPro Нитриловые перчатки ROXTOP, чёрные, размер XL, упаковка 100 шт.</t>
  </si>
  <si>
    <t>RoxelPro Нитриловые перчатки ROXONE, чёрные, размер M, упаковка 100 шт.</t>
  </si>
  <si>
    <t>RoxelPro Нитриловые перчатки ROXONE, чёрные, размер L, упаковка 100 шт.</t>
  </si>
  <si>
    <t>RoxelPro Нитриловые перчатки ROXONE, чёрные, размер XL, упаковка 100 шт.</t>
  </si>
  <si>
    <t>Вспомогательные материалы</t>
  </si>
  <si>
    <t>RoxelPro Фильтр-воронка для лака, 125 µ</t>
  </si>
  <si>
    <t>RoxelPro Фильтр-воронка для краски, 190 µ</t>
  </si>
  <si>
    <t>RoxelPro Ёмкость пластиковая для смешивания красок 0,385 л</t>
  </si>
  <si>
    <t>RoxelPro Ёмкость пластиковая для смешивания красок 0,750 л</t>
  </si>
  <si>
    <t>RoxelPro Ёмкость пластиковая для смешивания красок 1,4 л</t>
  </si>
  <si>
    <t>RoxelPro Ёмкость пластиковая для смешивания красок 2,3 л</t>
  </si>
  <si>
    <t>RoxelPro Крышка для ёмкости 0,385 л</t>
  </si>
  <si>
    <t>RoxelPro Крышка для ёмкости 0,750 л</t>
  </si>
  <si>
    <t>RoxelPro Крышка для ёмкости 1,4 л</t>
  </si>
  <si>
    <t>RoxelPro Крышка для ёмкости 2,3 л</t>
  </si>
  <si>
    <t>Цена указана в У. Е. = 1 EUR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</si>
</sst>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.00\ _₽_-;\-* #,##0.00\ _₽_-;_-* &quot;-&quot;??\ _₽_-;_-@_-"/>
    <numFmt numFmtId="166" formatCode="_-* #,##0.00\ _р_._-;\-* #,##0.00\ _р_._-;_-* &quot;-&quot;??\ _р_._-;_-@_-"/>
    <numFmt numFmtId="167" formatCode="dd/mm/yy;@"/>
    <numFmt numFmtId="168" formatCode="dd/mm/yy"/>
    <numFmt numFmtId="169" formatCode="0.0"/>
    <numFmt numFmtId="170" formatCode="_-* #,##0\ _р_._-;\-* #,##0\ _р_._-;_-* &quot;-&quot;??\ _р_._-;_-@_-"/>
    <numFmt numFmtId="171" formatCode="_(* #,##0_);_(* \(#,##0\);_(* &quot;-&quot;_);_(@_)"/>
    <numFmt numFmtId="172" formatCode="_(* #,##0.00_);_(* \(#,##0.00\);_(* &quot;-&quot;_);_(@_)"/>
    <numFmt numFmtId="173" formatCode="0.0000"/>
    <numFmt numFmtId="174" formatCode="0.000"/>
  </numFmts>
  <fonts count="29">
    <font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9"/>
      <name val="Calibri"/>
      <family val="2"/>
    </font>
    <font>
      <b/>
      <sz val="9"/>
      <color indexed="30"/>
      <name val="Calibri"/>
      <family val="2"/>
    </font>
    <font>
      <sz val="10"/>
      <name val="Arial Cyr"/>
      <family val="0"/>
    </font>
    <font>
      <sz val="10"/>
      <name val="NTCourierVK/Cyrillic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sz val="9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7" fontId="4" fillId="0" borderId="0" xfId="62" applyNumberFormat="1" applyFont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9" fillId="0" borderId="0" xfId="43" applyAlignment="1">
      <alignment/>
    </xf>
    <xf numFmtId="0" fontId="2" fillId="0" borderId="0" xfId="0" applyFont="1" applyAlignment="1">
      <alignment horizontal="right"/>
    </xf>
    <xf numFmtId="9" fontId="2" fillId="0" borderId="11" xfId="0" applyNumberFormat="1" applyFont="1" applyBorder="1" applyAlignment="1">
      <alignment/>
    </xf>
    <xf numFmtId="0" fontId="2" fillId="11" borderId="12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/>
    </xf>
    <xf numFmtId="3" fontId="2" fillId="11" borderId="11" xfId="0" applyNumberFormat="1" applyFont="1" applyFill="1" applyBorder="1" applyAlignment="1">
      <alignment/>
    </xf>
    <xf numFmtId="4" fontId="2" fillId="11" borderId="11" xfId="0" applyNumberFormat="1" applyFont="1" applyFill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10" borderId="10" xfId="0" applyFont="1" applyFill="1" applyBorder="1" applyAlignment="1">
      <alignment horizontal="left"/>
    </xf>
    <xf numFmtId="0" fontId="2" fillId="10" borderId="10" xfId="0" applyFont="1" applyFill="1" applyBorder="1" applyAlignment="1">
      <alignment/>
    </xf>
    <xf numFmtId="164" fontId="2" fillId="10" borderId="10" xfId="0" applyNumberFormat="1" applyFont="1" applyFill="1" applyBorder="1" applyAlignment="1">
      <alignment/>
    </xf>
    <xf numFmtId="0" fontId="5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2" fillId="11" borderId="16" xfId="0" applyNumberFormat="1" applyFont="1" applyFill="1" applyBorder="1" applyAlignment="1">
      <alignment/>
    </xf>
    <xf numFmtId="3" fontId="2" fillId="11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17" fontId="2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Общ. - 22.07" xfId="62"/>
    <cellStyle name="Хороший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57150</xdr:rowOff>
    </xdr:from>
    <xdr:to>
      <xdr:col>0</xdr:col>
      <xdr:colOff>619125</xdr:colOff>
      <xdr:row>30</xdr:row>
      <xdr:rowOff>76200</xdr:rowOff>
    </xdr:to>
    <xdr:pic>
      <xdr:nvPicPr>
        <xdr:cNvPr id="1" name="Рисунок 24" descr="Картинки по запросу фибровый круг v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142875</xdr:rowOff>
    </xdr:from>
    <xdr:to>
      <xdr:col>0</xdr:col>
      <xdr:colOff>647700</xdr:colOff>
      <xdr:row>46</xdr:row>
      <xdr:rowOff>9525</xdr:rowOff>
    </xdr:to>
    <xdr:pic>
      <xdr:nvPicPr>
        <xdr:cNvPr id="2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37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133350</xdr:rowOff>
    </xdr:from>
    <xdr:to>
      <xdr:col>0</xdr:col>
      <xdr:colOff>657225</xdr:colOff>
      <xdr:row>57</xdr:row>
      <xdr:rowOff>28575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4105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28575</xdr:rowOff>
    </xdr:from>
    <xdr:to>
      <xdr:col>1</xdr:col>
      <xdr:colOff>0</xdr:colOff>
      <xdr:row>62</xdr:row>
      <xdr:rowOff>0</xdr:rowOff>
    </xdr:to>
    <xdr:pic>
      <xdr:nvPicPr>
        <xdr:cNvPr id="4" name="Рисунок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0678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142875</xdr:rowOff>
    </xdr:from>
    <xdr:to>
      <xdr:col>1</xdr:col>
      <xdr:colOff>0</xdr:colOff>
      <xdr:row>69</xdr:row>
      <xdr:rowOff>38100</xdr:rowOff>
    </xdr:to>
    <xdr:pic>
      <xdr:nvPicPr>
        <xdr:cNvPr id="5" name="Рисунок 28" descr="Картинки по запросу круги roloc v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2679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28575</xdr:rowOff>
    </xdr:from>
    <xdr:to>
      <xdr:col>0</xdr:col>
      <xdr:colOff>647700</xdr:colOff>
      <xdr:row>79</xdr:row>
      <xdr:rowOff>76200</xdr:rowOff>
    </xdr:to>
    <xdr:pic>
      <xdr:nvPicPr>
        <xdr:cNvPr id="6" name="Рисунок 29" descr="http://industrial.lion-group.ru/images/RP_photo/1s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849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89</xdr:row>
      <xdr:rowOff>104775</xdr:rowOff>
    </xdr:from>
    <xdr:to>
      <xdr:col>0</xdr:col>
      <xdr:colOff>657225</xdr:colOff>
      <xdr:row>94</xdr:row>
      <xdr:rowOff>28575</xdr:rowOff>
    </xdr:to>
    <xdr:pic>
      <xdr:nvPicPr>
        <xdr:cNvPr id="7" name="Рисунок 30" descr="http://industrial.lion-group.ru/images/RP_photo/121562s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40589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19050</xdr:rowOff>
    </xdr:from>
    <xdr:to>
      <xdr:col>0</xdr:col>
      <xdr:colOff>628650</xdr:colOff>
      <xdr:row>110</xdr:row>
      <xdr:rowOff>47625</xdr:rowOff>
    </xdr:to>
    <xdr:pic>
      <xdr:nvPicPr>
        <xdr:cNvPr id="8" name="Рисунок 31" descr="http://industrial.lion-group.ru/images/RP_photo/5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6020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168</xdr:row>
      <xdr:rowOff>19050</xdr:rowOff>
    </xdr:from>
    <xdr:to>
      <xdr:col>0</xdr:col>
      <xdr:colOff>647700</xdr:colOff>
      <xdr:row>170</xdr:row>
      <xdr:rowOff>142875</xdr:rowOff>
    </xdr:to>
    <xdr:pic>
      <xdr:nvPicPr>
        <xdr:cNvPr id="9" name="Рисунок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2606992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104775</xdr:rowOff>
    </xdr:from>
    <xdr:to>
      <xdr:col>0</xdr:col>
      <xdr:colOff>638175</xdr:colOff>
      <xdr:row>184</xdr:row>
      <xdr:rowOff>95250</xdr:rowOff>
    </xdr:to>
    <xdr:pic>
      <xdr:nvPicPr>
        <xdr:cNvPr id="10" name="Рисунок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81368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133350</xdr:rowOff>
    </xdr:from>
    <xdr:to>
      <xdr:col>1</xdr:col>
      <xdr:colOff>0</xdr:colOff>
      <xdr:row>188</xdr:row>
      <xdr:rowOff>114300</xdr:rowOff>
    </xdr:to>
    <xdr:pic>
      <xdr:nvPicPr>
        <xdr:cNvPr id="11" name="Рисунок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8775025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47625</xdr:rowOff>
    </xdr:from>
    <xdr:to>
      <xdr:col>0</xdr:col>
      <xdr:colOff>666750</xdr:colOff>
      <xdr:row>203</xdr:row>
      <xdr:rowOff>9525</xdr:rowOff>
    </xdr:to>
    <xdr:pic>
      <xdr:nvPicPr>
        <xdr:cNvPr id="12" name="Рисунок 35" descr="Картинки по запросу xl-uw 3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3084195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19050</xdr:rowOff>
    </xdr:from>
    <xdr:to>
      <xdr:col>0</xdr:col>
      <xdr:colOff>638175</xdr:colOff>
      <xdr:row>214</xdr:row>
      <xdr:rowOff>76200</xdr:rowOff>
    </xdr:to>
    <xdr:pic>
      <xdr:nvPicPr>
        <xdr:cNvPr id="13" name="Рисунок 36" descr="http://industrial.lion-group.ru/images/RP_photo/9s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248977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647700</xdr:colOff>
      <xdr:row>223</xdr:row>
      <xdr:rowOff>28575</xdr:rowOff>
    </xdr:to>
    <xdr:pic>
      <xdr:nvPicPr>
        <xdr:cNvPr id="14" name="Рисунок 37" descr="Картинки по запросу нетканый круг на оправке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399472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230</xdr:row>
      <xdr:rowOff>19050</xdr:rowOff>
    </xdr:from>
    <xdr:to>
      <xdr:col>0</xdr:col>
      <xdr:colOff>609600</xdr:colOff>
      <xdr:row>233</xdr:row>
      <xdr:rowOff>142875</xdr:rowOff>
    </xdr:to>
    <xdr:pic>
      <xdr:nvPicPr>
        <xdr:cNvPr id="15" name="Рисунок 38" descr="http://industrial.lion-group.ru/images/RP_photo/215374-92s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355568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114300</xdr:rowOff>
    </xdr:from>
    <xdr:to>
      <xdr:col>0</xdr:col>
      <xdr:colOff>628650</xdr:colOff>
      <xdr:row>52</xdr:row>
      <xdr:rowOff>0</xdr:rowOff>
    </xdr:to>
    <xdr:pic>
      <xdr:nvPicPr>
        <xdr:cNvPr id="16" name="Рисунок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762952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95250</xdr:rowOff>
    </xdr:from>
    <xdr:to>
      <xdr:col>0</xdr:col>
      <xdr:colOff>647700</xdr:colOff>
      <xdr:row>102</xdr:row>
      <xdr:rowOff>114300</xdr:rowOff>
    </xdr:to>
    <xdr:pic>
      <xdr:nvPicPr>
        <xdr:cNvPr id="17" name="Рисунок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54400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118</xdr:row>
      <xdr:rowOff>0</xdr:rowOff>
    </xdr:from>
    <xdr:to>
      <xdr:col>0</xdr:col>
      <xdr:colOff>638175</xdr:colOff>
      <xdr:row>122</xdr:row>
      <xdr:rowOff>57150</xdr:rowOff>
    </xdr:to>
    <xdr:pic>
      <xdr:nvPicPr>
        <xdr:cNvPr id="18" name="Рисунок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18430875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132</xdr:row>
      <xdr:rowOff>0</xdr:rowOff>
    </xdr:from>
    <xdr:to>
      <xdr:col>0</xdr:col>
      <xdr:colOff>647700</xdr:colOff>
      <xdr:row>136</xdr:row>
      <xdr:rowOff>47625</xdr:rowOff>
    </xdr:to>
    <xdr:pic>
      <xdr:nvPicPr>
        <xdr:cNvPr id="19" name="Рисунок 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2056447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647700</xdr:colOff>
      <xdr:row>86</xdr:row>
      <xdr:rowOff>38100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28873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647700</xdr:colOff>
      <xdr:row>38</xdr:row>
      <xdr:rowOff>38100</xdr:rowOff>
    </xdr:to>
    <xdr:pic>
      <xdr:nvPicPr>
        <xdr:cNvPr id="21" name="Рисунок 4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55149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236</xdr:row>
      <xdr:rowOff>19050</xdr:rowOff>
    </xdr:from>
    <xdr:to>
      <xdr:col>0</xdr:col>
      <xdr:colOff>552450</xdr:colOff>
      <xdr:row>238</xdr:row>
      <xdr:rowOff>142875</xdr:rowOff>
    </xdr:to>
    <xdr:pic>
      <xdr:nvPicPr>
        <xdr:cNvPr id="22" name="Рисунок 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364712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234</xdr:row>
      <xdr:rowOff>9525</xdr:rowOff>
    </xdr:from>
    <xdr:to>
      <xdr:col>0</xdr:col>
      <xdr:colOff>323850</xdr:colOff>
      <xdr:row>235</xdr:row>
      <xdr:rowOff>142875</xdr:rowOff>
    </xdr:to>
    <xdr:pic>
      <xdr:nvPicPr>
        <xdr:cNvPr id="23" name="Рисунок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361569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234</xdr:row>
      <xdr:rowOff>9525</xdr:rowOff>
    </xdr:from>
    <xdr:to>
      <xdr:col>0</xdr:col>
      <xdr:colOff>590550</xdr:colOff>
      <xdr:row>235</xdr:row>
      <xdr:rowOff>142875</xdr:rowOff>
    </xdr:to>
    <xdr:pic>
      <xdr:nvPicPr>
        <xdr:cNvPr id="24" name="Рисунок 4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4800" y="36156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11</xdr:row>
      <xdr:rowOff>57150</xdr:rowOff>
    </xdr:to>
    <xdr:pic>
      <xdr:nvPicPr>
        <xdr:cNvPr id="25" name="Рисунок 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811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104775</xdr:rowOff>
    </xdr:from>
    <xdr:to>
      <xdr:col>1</xdr:col>
      <xdr:colOff>0</xdr:colOff>
      <xdr:row>17</xdr:row>
      <xdr:rowOff>9525</xdr:rowOff>
    </xdr:to>
    <xdr:pic>
      <xdr:nvPicPr>
        <xdr:cNvPr id="26" name="Рисунок 5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2479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1</xdr:col>
      <xdr:colOff>0</xdr:colOff>
      <xdr:row>22</xdr:row>
      <xdr:rowOff>95250</xdr:rowOff>
    </xdr:to>
    <xdr:pic>
      <xdr:nvPicPr>
        <xdr:cNvPr id="27" name="Рисунок 6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095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</xdr:col>
      <xdr:colOff>0</xdr:colOff>
      <xdr:row>149</xdr:row>
      <xdr:rowOff>57150</xdr:rowOff>
    </xdr:to>
    <xdr:pic>
      <xdr:nvPicPr>
        <xdr:cNvPr id="28" name="Рисунок 6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2545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155</xdr:row>
      <xdr:rowOff>57150</xdr:rowOff>
    </xdr:to>
    <xdr:pic>
      <xdr:nvPicPr>
        <xdr:cNvPr id="29" name="Рисунок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3460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38100</xdr:rowOff>
    </xdr:from>
    <xdr:to>
      <xdr:col>1</xdr:col>
      <xdr:colOff>0</xdr:colOff>
      <xdr:row>193</xdr:row>
      <xdr:rowOff>95250</xdr:rowOff>
    </xdr:to>
    <xdr:pic>
      <xdr:nvPicPr>
        <xdr:cNvPr id="30" name="Рисунок 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92893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160</xdr:row>
      <xdr:rowOff>57150</xdr:rowOff>
    </xdr:to>
    <xdr:pic>
      <xdr:nvPicPr>
        <xdr:cNvPr id="31" name="Рисунок 6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4222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4" sqref="M14"/>
    </sheetView>
  </sheetViews>
  <sheetFormatPr defaultColWidth="9.140625" defaultRowHeight="15" outlineLevelCol="1"/>
  <cols>
    <col min="1" max="1" width="7.8515625" style="1" customWidth="1"/>
    <col min="2" max="2" width="64.28125" style="1" customWidth="1"/>
    <col min="3" max="3" width="10.00390625" style="1" customWidth="1"/>
    <col min="4" max="4" width="7.57421875" style="1" customWidth="1"/>
    <col min="5" max="5" width="8.140625" style="1" customWidth="1"/>
    <col min="6" max="8" width="9.140625" style="1" customWidth="1" outlineLevel="1"/>
    <col min="9" max="9" width="2.7109375" style="1" customWidth="1"/>
    <col min="10" max="16384" width="9.140625" style="1" customWidth="1"/>
  </cols>
  <sheetData>
    <row r="2" spans="1:5" ht="15.75">
      <c r="A2" s="54" t="s">
        <v>341</v>
      </c>
      <c r="B2" s="54"/>
      <c r="C2" s="54"/>
      <c r="D2" s="54"/>
      <c r="E2" s="54"/>
    </row>
    <row r="3" spans="1:5" ht="15.75">
      <c r="A3" s="54" t="s">
        <v>248</v>
      </c>
      <c r="B3" s="54"/>
      <c r="C3" s="54"/>
      <c r="D3" s="54"/>
      <c r="E3" s="54"/>
    </row>
    <row r="4" spans="5:8" ht="12">
      <c r="E4" s="2"/>
      <c r="G4" s="23" t="s">
        <v>335</v>
      </c>
      <c r="H4" s="24">
        <v>0</v>
      </c>
    </row>
    <row r="5" spans="7:8" ht="12">
      <c r="G5" s="23" t="s">
        <v>336</v>
      </c>
      <c r="H5" s="8">
        <f>SUM(H10:H83,H90:H167,H169:H201)</f>
        <v>0</v>
      </c>
    </row>
    <row r="6" spans="3:8" ht="15.75" thickBot="1">
      <c r="C6" s="22"/>
      <c r="G6" s="23" t="s">
        <v>340</v>
      </c>
      <c r="H6" s="8">
        <f>SUM(H84:H89,H168)</f>
        <v>0</v>
      </c>
    </row>
    <row r="7" spans="1:8" ht="24.75" thickBot="1">
      <c r="A7" s="17" t="s">
        <v>342</v>
      </c>
      <c r="B7" s="19" t="s">
        <v>343</v>
      </c>
      <c r="C7" s="19" t="s">
        <v>344</v>
      </c>
      <c r="D7" s="19" t="s">
        <v>345</v>
      </c>
      <c r="E7" s="18" t="s">
        <v>346</v>
      </c>
      <c r="F7" s="25" t="s">
        <v>337</v>
      </c>
      <c r="G7" s="26" t="s">
        <v>338</v>
      </c>
      <c r="H7" s="27" t="s">
        <v>339</v>
      </c>
    </row>
    <row r="8" spans="1:8" ht="12.75" thickBot="1">
      <c r="A8" s="55" t="s">
        <v>347</v>
      </c>
      <c r="B8" s="56"/>
      <c r="C8" s="56"/>
      <c r="D8" s="56"/>
      <c r="E8" s="57"/>
      <c r="F8" s="28"/>
      <c r="G8" s="28"/>
      <c r="H8" s="28"/>
    </row>
    <row r="9" spans="1:10" ht="12">
      <c r="A9" s="3">
        <v>105243</v>
      </c>
      <c r="B9" s="3" t="s">
        <v>43</v>
      </c>
      <c r="C9" s="3" t="s">
        <v>240</v>
      </c>
      <c r="D9" s="3" t="s">
        <v>350</v>
      </c>
      <c r="E9" s="32">
        <v>0.57</v>
      </c>
      <c r="F9" s="30">
        <f>E9*(1-Скидка_ROXELPRO)</f>
        <v>0.57</v>
      </c>
      <c r="G9" s="29"/>
      <c r="H9" s="30">
        <f>F9*G9</f>
        <v>0</v>
      </c>
      <c r="I9" s="1" t="s">
        <v>256</v>
      </c>
      <c r="J9" s="40"/>
    </row>
    <row r="10" spans="1:9" ht="12">
      <c r="A10" s="3">
        <v>105343</v>
      </c>
      <c r="B10" s="3" t="s">
        <v>239</v>
      </c>
      <c r="C10" s="3" t="s">
        <v>240</v>
      </c>
      <c r="D10" s="3" t="s">
        <v>350</v>
      </c>
      <c r="E10" s="32">
        <v>0.57</v>
      </c>
      <c r="F10" s="30">
        <f>E10*(1-Скидка_ROXELPRO)</f>
        <v>0.57</v>
      </c>
      <c r="G10" s="29"/>
      <c r="H10" s="30">
        <f>F10*G10</f>
        <v>0</v>
      </c>
      <c r="I10" s="1" t="s">
        <v>256</v>
      </c>
    </row>
    <row r="11" spans="1:10" ht="12">
      <c r="A11" s="3">
        <v>105543</v>
      </c>
      <c r="B11" s="3" t="s">
        <v>44</v>
      </c>
      <c r="C11" s="3" t="s">
        <v>240</v>
      </c>
      <c r="D11" s="3" t="s">
        <v>350</v>
      </c>
      <c r="E11" s="32">
        <v>0.57</v>
      </c>
      <c r="F11" s="30">
        <f>E11*(1-Скидка_ROXELPRO)</f>
        <v>0.57</v>
      </c>
      <c r="G11" s="29"/>
      <c r="H11" s="30">
        <f>F11*G11</f>
        <v>0</v>
      </c>
      <c r="I11" s="1" t="s">
        <v>256</v>
      </c>
      <c r="J11" s="40"/>
    </row>
    <row r="12" spans="1:9" ht="12">
      <c r="A12" s="3">
        <v>110341</v>
      </c>
      <c r="B12" s="4" t="s">
        <v>241</v>
      </c>
      <c r="C12" s="4" t="s">
        <v>181</v>
      </c>
      <c r="D12" s="4" t="s">
        <v>350</v>
      </c>
      <c r="E12" s="5">
        <v>1.95</v>
      </c>
      <c r="F12" s="30">
        <f aca="true" t="shared" si="0" ref="F12:F32">E12*(1-Скидка_ROXELPRO)</f>
        <v>1.95</v>
      </c>
      <c r="G12" s="29"/>
      <c r="H12" s="30">
        <f aca="true" t="shared" si="1" ref="H12:H32">F12*G12</f>
        <v>0</v>
      </c>
      <c r="I12" s="1" t="s">
        <v>256</v>
      </c>
    </row>
    <row r="13" spans="1:9" ht="12">
      <c r="A13" s="3">
        <v>110343</v>
      </c>
      <c r="B13" s="4" t="s">
        <v>242</v>
      </c>
      <c r="C13" s="4" t="s">
        <v>181</v>
      </c>
      <c r="D13" s="4" t="s">
        <v>350</v>
      </c>
      <c r="E13" s="5">
        <v>1.5</v>
      </c>
      <c r="F13" s="30">
        <f t="shared" si="0"/>
        <v>1.5</v>
      </c>
      <c r="G13" s="29"/>
      <c r="H13" s="30">
        <f t="shared" si="1"/>
        <v>0</v>
      </c>
      <c r="I13" s="1" t="s">
        <v>256</v>
      </c>
    </row>
    <row r="14" spans="1:9" ht="12">
      <c r="A14" s="3">
        <v>110345</v>
      </c>
      <c r="B14" s="4" t="s">
        <v>243</v>
      </c>
      <c r="C14" s="4" t="s">
        <v>181</v>
      </c>
      <c r="D14" s="4" t="s">
        <v>350</v>
      </c>
      <c r="E14" s="5">
        <v>1.17</v>
      </c>
      <c r="F14" s="30">
        <f t="shared" si="0"/>
        <v>1.17</v>
      </c>
      <c r="G14" s="29"/>
      <c r="H14" s="30">
        <f t="shared" si="1"/>
        <v>0</v>
      </c>
      <c r="I14" s="1" t="s">
        <v>256</v>
      </c>
    </row>
    <row r="15" spans="1:9" ht="12">
      <c r="A15" s="3">
        <v>110346</v>
      </c>
      <c r="B15" s="4" t="s">
        <v>268</v>
      </c>
      <c r="C15" s="4" t="s">
        <v>181</v>
      </c>
      <c r="D15" s="4" t="s">
        <v>350</v>
      </c>
      <c r="E15" s="5">
        <v>1.1</v>
      </c>
      <c r="F15" s="30">
        <f aca="true" t="shared" si="2" ref="F15:F20">E15*(1-Скидка_ROXELPRO)</f>
        <v>1.1</v>
      </c>
      <c r="G15" s="29"/>
      <c r="H15" s="30">
        <f t="shared" si="1"/>
        <v>0</v>
      </c>
      <c r="I15" s="1" t="s">
        <v>256</v>
      </c>
    </row>
    <row r="16" spans="1:9" ht="12">
      <c r="A16" s="3">
        <v>110347</v>
      </c>
      <c r="B16" s="4" t="s">
        <v>269</v>
      </c>
      <c r="C16" s="4" t="s">
        <v>181</v>
      </c>
      <c r="D16" s="4" t="s">
        <v>350</v>
      </c>
      <c r="E16" s="5">
        <v>1.02</v>
      </c>
      <c r="F16" s="30">
        <f t="shared" si="2"/>
        <v>1.02</v>
      </c>
      <c r="G16" s="29"/>
      <c r="H16" s="30">
        <f t="shared" si="1"/>
        <v>0</v>
      </c>
      <c r="I16" s="1" t="s">
        <v>256</v>
      </c>
    </row>
    <row r="17" spans="1:9" ht="12">
      <c r="A17" s="3">
        <v>110542</v>
      </c>
      <c r="B17" s="3" t="s">
        <v>263</v>
      </c>
      <c r="C17" s="4" t="s">
        <v>264</v>
      </c>
      <c r="D17" s="4" t="s">
        <v>350</v>
      </c>
      <c r="E17" s="5">
        <v>0.86</v>
      </c>
      <c r="F17" s="30">
        <f t="shared" si="2"/>
        <v>0.86</v>
      </c>
      <c r="G17" s="29"/>
      <c r="H17" s="30">
        <f t="shared" si="1"/>
        <v>0</v>
      </c>
      <c r="I17" s="1" t="s">
        <v>256</v>
      </c>
    </row>
    <row r="18" spans="1:9" ht="12">
      <c r="A18" s="3">
        <v>110543</v>
      </c>
      <c r="B18" s="3" t="s">
        <v>265</v>
      </c>
      <c r="C18" s="4" t="s">
        <v>264</v>
      </c>
      <c r="D18" s="4" t="s">
        <v>350</v>
      </c>
      <c r="E18" s="5">
        <v>0.76</v>
      </c>
      <c r="F18" s="30">
        <f t="shared" si="2"/>
        <v>0.76</v>
      </c>
      <c r="G18" s="29"/>
      <c r="H18" s="30">
        <f t="shared" si="1"/>
        <v>0</v>
      </c>
      <c r="I18" s="1" t="s">
        <v>256</v>
      </c>
    </row>
    <row r="19" spans="1:9" ht="12">
      <c r="A19" s="3">
        <v>110545</v>
      </c>
      <c r="B19" s="3" t="s">
        <v>266</v>
      </c>
      <c r="C19" s="4" t="s">
        <v>264</v>
      </c>
      <c r="D19" s="4" t="s">
        <v>350</v>
      </c>
      <c r="E19" s="5">
        <v>0.61</v>
      </c>
      <c r="F19" s="30">
        <f t="shared" si="2"/>
        <v>0.61</v>
      </c>
      <c r="G19" s="29"/>
      <c r="H19" s="30">
        <f t="shared" si="1"/>
        <v>0</v>
      </c>
      <c r="I19" s="1" t="s">
        <v>256</v>
      </c>
    </row>
    <row r="20" spans="1:9" ht="12">
      <c r="A20" s="3">
        <v>110546</v>
      </c>
      <c r="B20" s="3" t="s">
        <v>267</v>
      </c>
      <c r="C20" s="4" t="s">
        <v>264</v>
      </c>
      <c r="D20" s="4" t="s">
        <v>350</v>
      </c>
      <c r="E20" s="5">
        <v>0.56</v>
      </c>
      <c r="F20" s="30">
        <f t="shared" si="2"/>
        <v>0.56</v>
      </c>
      <c r="G20" s="29"/>
      <c r="H20" s="30">
        <f t="shared" si="1"/>
        <v>0</v>
      </c>
      <c r="I20" s="1" t="s">
        <v>256</v>
      </c>
    </row>
    <row r="21" spans="1:9" ht="12">
      <c r="A21" s="3">
        <v>111513</v>
      </c>
      <c r="B21" s="3" t="s">
        <v>274</v>
      </c>
      <c r="C21" s="4" t="s">
        <v>275</v>
      </c>
      <c r="D21" s="4" t="s">
        <v>350</v>
      </c>
      <c r="E21" s="5">
        <v>3.04</v>
      </c>
      <c r="F21" s="30">
        <f>E21*(1-Скидка_ROXELPRO)</f>
        <v>3.04</v>
      </c>
      <c r="G21" s="29"/>
      <c r="H21" s="30">
        <f>F21*G21</f>
        <v>0</v>
      </c>
      <c r="I21" s="1" t="s">
        <v>256</v>
      </c>
    </row>
    <row r="22" spans="1:9" ht="12">
      <c r="A22" s="3">
        <v>111515</v>
      </c>
      <c r="B22" s="3" t="s">
        <v>276</v>
      </c>
      <c r="C22" s="4" t="s">
        <v>275</v>
      </c>
      <c r="D22" s="4" t="s">
        <v>350</v>
      </c>
      <c r="E22" s="5">
        <v>2.88</v>
      </c>
      <c r="F22" s="30">
        <f>E22*(1-Скидка_ROXELPRO)</f>
        <v>2.88</v>
      </c>
      <c r="G22" s="29"/>
      <c r="H22" s="30">
        <f>F22*G22</f>
        <v>0</v>
      </c>
      <c r="I22" s="1" t="s">
        <v>256</v>
      </c>
    </row>
    <row r="23" spans="1:9" ht="12">
      <c r="A23" s="3">
        <v>111516</v>
      </c>
      <c r="B23" s="3" t="s">
        <v>277</v>
      </c>
      <c r="C23" s="4" t="s">
        <v>275</v>
      </c>
      <c r="D23" s="4" t="s">
        <v>350</v>
      </c>
      <c r="E23" s="5">
        <v>2.88</v>
      </c>
      <c r="F23" s="30">
        <f>E23*(1-Скидка_ROXELPRO)</f>
        <v>2.88</v>
      </c>
      <c r="G23" s="29"/>
      <c r="H23" s="30">
        <f>F23*G23</f>
        <v>0</v>
      </c>
      <c r="I23" s="1" t="s">
        <v>256</v>
      </c>
    </row>
    <row r="24" spans="1:9" ht="12">
      <c r="A24" s="3">
        <v>113311</v>
      </c>
      <c r="B24" s="4" t="s">
        <v>244</v>
      </c>
      <c r="C24" s="4" t="s">
        <v>182</v>
      </c>
      <c r="D24" s="4" t="s">
        <v>350</v>
      </c>
      <c r="E24" s="5">
        <v>1.02</v>
      </c>
      <c r="F24" s="30">
        <f t="shared" si="0"/>
        <v>1.02</v>
      </c>
      <c r="G24" s="29"/>
      <c r="H24" s="30">
        <f t="shared" si="1"/>
        <v>0</v>
      </c>
      <c r="I24" s="1" t="s">
        <v>256</v>
      </c>
    </row>
    <row r="25" spans="1:9" ht="12">
      <c r="A25" s="3">
        <v>113313</v>
      </c>
      <c r="B25" s="4" t="s">
        <v>245</v>
      </c>
      <c r="C25" s="4" t="s">
        <v>182</v>
      </c>
      <c r="D25" s="4" t="s">
        <v>350</v>
      </c>
      <c r="E25" s="5">
        <v>0.83</v>
      </c>
      <c r="F25" s="30">
        <f t="shared" si="0"/>
        <v>0.83</v>
      </c>
      <c r="G25" s="29"/>
      <c r="H25" s="30">
        <f t="shared" si="1"/>
        <v>0</v>
      </c>
      <c r="I25" s="1" t="s">
        <v>256</v>
      </c>
    </row>
    <row r="26" spans="1:9" ht="12">
      <c r="A26" s="3">
        <v>113315</v>
      </c>
      <c r="B26" s="4" t="s">
        <v>246</v>
      </c>
      <c r="C26" s="4" t="s">
        <v>182</v>
      </c>
      <c r="D26" s="4" t="s">
        <v>350</v>
      </c>
      <c r="E26" s="5">
        <v>0.8</v>
      </c>
      <c r="F26" s="30">
        <f t="shared" si="0"/>
        <v>0.8</v>
      </c>
      <c r="G26" s="29"/>
      <c r="H26" s="30">
        <f t="shared" si="1"/>
        <v>0</v>
      </c>
      <c r="I26" s="1" t="s">
        <v>256</v>
      </c>
    </row>
    <row r="27" spans="1:10" ht="12">
      <c r="A27" s="3">
        <v>113316</v>
      </c>
      <c r="B27" s="4" t="s">
        <v>1</v>
      </c>
      <c r="C27" s="4" t="s">
        <v>182</v>
      </c>
      <c r="D27" s="4" t="s">
        <v>350</v>
      </c>
      <c r="E27" s="5">
        <v>0.78</v>
      </c>
      <c r="F27" s="30">
        <f>E27*(1-Скидка_ROXELPRO)</f>
        <v>0.78</v>
      </c>
      <c r="G27" s="29"/>
      <c r="H27" s="30">
        <f>F27*G27</f>
        <v>0</v>
      </c>
      <c r="I27" s="1" t="s">
        <v>256</v>
      </c>
      <c r="J27" s="40"/>
    </row>
    <row r="28" spans="1:10" ht="12">
      <c r="A28" s="3">
        <v>113318</v>
      </c>
      <c r="B28" s="4" t="s">
        <v>2</v>
      </c>
      <c r="C28" s="4" t="s">
        <v>182</v>
      </c>
      <c r="D28" s="4" t="s">
        <v>350</v>
      </c>
      <c r="E28" s="5">
        <v>0.75</v>
      </c>
      <c r="F28" s="30">
        <f>E28*(1-Скидка_ROXELPRO)</f>
        <v>0.75</v>
      </c>
      <c r="G28" s="29"/>
      <c r="H28" s="30">
        <f>F28*G28</f>
        <v>0</v>
      </c>
      <c r="I28" s="1" t="s">
        <v>256</v>
      </c>
      <c r="J28" s="40"/>
    </row>
    <row r="29" spans="1:9" ht="12">
      <c r="A29" s="3">
        <v>123325</v>
      </c>
      <c r="B29" s="4" t="s">
        <v>251</v>
      </c>
      <c r="C29" s="4" t="s">
        <v>229</v>
      </c>
      <c r="D29" s="4" t="s">
        <v>350</v>
      </c>
      <c r="E29" s="5">
        <v>9.94</v>
      </c>
      <c r="F29" s="30">
        <f t="shared" si="0"/>
        <v>9.94</v>
      </c>
      <c r="G29" s="29"/>
      <c r="H29" s="30">
        <f t="shared" si="1"/>
        <v>0</v>
      </c>
      <c r="I29" s="1" t="s">
        <v>256</v>
      </c>
    </row>
    <row r="30" spans="1:9" ht="12">
      <c r="A30" s="3">
        <v>123361</v>
      </c>
      <c r="B30" s="4" t="s">
        <v>252</v>
      </c>
      <c r="C30" s="4" t="s">
        <v>229</v>
      </c>
      <c r="D30" s="4" t="s">
        <v>350</v>
      </c>
      <c r="E30" s="5">
        <v>4.35</v>
      </c>
      <c r="F30" s="30">
        <f t="shared" si="0"/>
        <v>4.35</v>
      </c>
      <c r="G30" s="29"/>
      <c r="H30" s="30">
        <f t="shared" si="1"/>
        <v>0</v>
      </c>
      <c r="I30" s="1" t="s">
        <v>256</v>
      </c>
    </row>
    <row r="31" spans="1:9" ht="12">
      <c r="A31" s="3">
        <v>123362</v>
      </c>
      <c r="B31" s="4" t="s">
        <v>253</v>
      </c>
      <c r="C31" s="4" t="s">
        <v>229</v>
      </c>
      <c r="D31" s="4" t="s">
        <v>350</v>
      </c>
      <c r="E31" s="5">
        <v>7.15</v>
      </c>
      <c r="F31" s="30">
        <f t="shared" si="0"/>
        <v>7.15</v>
      </c>
      <c r="G31" s="29"/>
      <c r="H31" s="30">
        <f t="shared" si="1"/>
        <v>0</v>
      </c>
      <c r="I31" s="1" t="s">
        <v>256</v>
      </c>
    </row>
    <row r="32" spans="1:9" ht="12">
      <c r="A32" s="3">
        <v>123382</v>
      </c>
      <c r="B32" s="4" t="s">
        <v>254</v>
      </c>
      <c r="C32" s="4" t="s">
        <v>229</v>
      </c>
      <c r="D32" s="4" t="s">
        <v>350</v>
      </c>
      <c r="E32" s="5">
        <v>7.15</v>
      </c>
      <c r="F32" s="30">
        <f t="shared" si="0"/>
        <v>7.15</v>
      </c>
      <c r="G32" s="29"/>
      <c r="H32" s="30">
        <f t="shared" si="1"/>
        <v>0</v>
      </c>
      <c r="I32" s="1" t="s">
        <v>256</v>
      </c>
    </row>
    <row r="33" spans="1:8" ht="12">
      <c r="A33" s="3">
        <v>126153</v>
      </c>
      <c r="B33" s="4" t="s">
        <v>348</v>
      </c>
      <c r="C33" s="4" t="s">
        <v>147</v>
      </c>
      <c r="D33" s="4" t="s">
        <v>350</v>
      </c>
      <c r="E33" s="5">
        <v>0.99</v>
      </c>
      <c r="F33" s="30">
        <f aca="true" t="shared" si="3" ref="F33:F57">E33*(1-Скидка_ROXELPRO)</f>
        <v>0.99</v>
      </c>
      <c r="G33" s="29"/>
      <c r="H33" s="30">
        <f>F33*G33</f>
        <v>0</v>
      </c>
    </row>
    <row r="34" spans="1:8" ht="12">
      <c r="A34" s="3">
        <v>126156</v>
      </c>
      <c r="B34" s="4" t="s">
        <v>351</v>
      </c>
      <c r="C34" s="4" t="s">
        <v>147</v>
      </c>
      <c r="D34" s="4" t="s">
        <v>350</v>
      </c>
      <c r="E34" s="5">
        <v>0.99</v>
      </c>
      <c r="F34" s="30">
        <f t="shared" si="3"/>
        <v>0.99</v>
      </c>
      <c r="G34" s="29"/>
      <c r="H34" s="30">
        <f>F34*G34</f>
        <v>0</v>
      </c>
    </row>
    <row r="35" spans="1:8" ht="12">
      <c r="A35" s="3">
        <v>126323</v>
      </c>
      <c r="B35" s="4" t="s">
        <v>352</v>
      </c>
      <c r="C35" s="4" t="s">
        <v>230</v>
      </c>
      <c r="D35" s="4" t="s">
        <v>353</v>
      </c>
      <c r="E35" s="5">
        <v>26.34</v>
      </c>
      <c r="F35" s="30">
        <f t="shared" si="3"/>
        <v>26.34</v>
      </c>
      <c r="G35" s="29"/>
      <c r="H35" s="30">
        <f aca="true" t="shared" si="4" ref="H35:H57">F35*G35</f>
        <v>0</v>
      </c>
    </row>
    <row r="36" spans="1:8" ht="12">
      <c r="A36" s="3">
        <v>126326</v>
      </c>
      <c r="B36" s="4" t="s">
        <v>354</v>
      </c>
      <c r="C36" s="4" t="s">
        <v>230</v>
      </c>
      <c r="D36" s="4" t="s">
        <v>353</v>
      </c>
      <c r="E36" s="5">
        <v>26.34</v>
      </c>
      <c r="F36" s="30">
        <f t="shared" si="3"/>
        <v>26.34</v>
      </c>
      <c r="G36" s="29"/>
      <c r="H36" s="30">
        <f t="shared" si="4"/>
        <v>0</v>
      </c>
    </row>
    <row r="37" spans="1:8" ht="12">
      <c r="A37" s="3">
        <v>152206</v>
      </c>
      <c r="B37" s="4" t="s">
        <v>355</v>
      </c>
      <c r="C37" s="4" t="s">
        <v>183</v>
      </c>
      <c r="D37" s="4" t="s">
        <v>350</v>
      </c>
      <c r="E37" s="5">
        <v>0.33</v>
      </c>
      <c r="F37" s="30">
        <f t="shared" si="3"/>
        <v>0.33</v>
      </c>
      <c r="G37" s="29"/>
      <c r="H37" s="30">
        <f t="shared" si="4"/>
        <v>0</v>
      </c>
    </row>
    <row r="38" spans="1:8" ht="12">
      <c r="A38" s="3">
        <v>152208</v>
      </c>
      <c r="B38" s="4" t="s">
        <v>357</v>
      </c>
      <c r="C38" s="4" t="s">
        <v>183</v>
      </c>
      <c r="D38" s="4" t="s">
        <v>350</v>
      </c>
      <c r="E38" s="5">
        <v>0.3</v>
      </c>
      <c r="F38" s="30">
        <f t="shared" si="3"/>
        <v>0.3</v>
      </c>
      <c r="G38" s="29"/>
      <c r="H38" s="30">
        <f t="shared" si="4"/>
        <v>0</v>
      </c>
    </row>
    <row r="39" spans="1:8" ht="12">
      <c r="A39" s="3">
        <v>152210</v>
      </c>
      <c r="B39" s="4" t="s">
        <v>358</v>
      </c>
      <c r="C39" s="4" t="s">
        <v>183</v>
      </c>
      <c r="D39" s="4" t="s">
        <v>350</v>
      </c>
      <c r="E39" s="5">
        <v>0.3</v>
      </c>
      <c r="F39" s="30">
        <f t="shared" si="3"/>
        <v>0.3</v>
      </c>
      <c r="G39" s="29"/>
      <c r="H39" s="30">
        <f t="shared" si="4"/>
        <v>0</v>
      </c>
    </row>
    <row r="40" spans="1:8" ht="12">
      <c r="A40" s="3">
        <v>152211</v>
      </c>
      <c r="B40" s="4" t="s">
        <v>359</v>
      </c>
      <c r="C40" s="4" t="s">
        <v>183</v>
      </c>
      <c r="D40" s="4" t="s">
        <v>350</v>
      </c>
      <c r="E40" s="5">
        <v>0.3</v>
      </c>
      <c r="F40" s="30">
        <f t="shared" si="3"/>
        <v>0.3</v>
      </c>
      <c r="G40" s="29"/>
      <c r="H40" s="30">
        <f t="shared" si="4"/>
        <v>0</v>
      </c>
    </row>
    <row r="41" spans="1:8" ht="12">
      <c r="A41" s="3">
        <v>152212</v>
      </c>
      <c r="B41" s="4" t="s">
        <v>360</v>
      </c>
      <c r="C41" s="4" t="s">
        <v>183</v>
      </c>
      <c r="D41" s="4" t="s">
        <v>350</v>
      </c>
      <c r="E41" s="5">
        <v>0.3</v>
      </c>
      <c r="F41" s="30">
        <f t="shared" si="3"/>
        <v>0.3</v>
      </c>
      <c r="G41" s="29"/>
      <c r="H41" s="30">
        <f t="shared" si="4"/>
        <v>0</v>
      </c>
    </row>
    <row r="42" spans="1:8" ht="12">
      <c r="A42" s="3">
        <v>152214</v>
      </c>
      <c r="B42" s="4" t="s">
        <v>361</v>
      </c>
      <c r="C42" s="4" t="s">
        <v>183</v>
      </c>
      <c r="D42" s="4" t="s">
        <v>350</v>
      </c>
      <c r="E42" s="5">
        <v>0.3</v>
      </c>
      <c r="F42" s="30">
        <f t="shared" si="3"/>
        <v>0.3</v>
      </c>
      <c r="G42" s="29"/>
      <c r="H42" s="30">
        <f t="shared" si="4"/>
        <v>0</v>
      </c>
    </row>
    <row r="43" spans="1:8" ht="12">
      <c r="A43" s="3">
        <v>152216</v>
      </c>
      <c r="B43" s="4" t="s">
        <v>362</v>
      </c>
      <c r="C43" s="4" t="s">
        <v>183</v>
      </c>
      <c r="D43" s="4" t="s">
        <v>350</v>
      </c>
      <c r="E43" s="5">
        <v>0.3</v>
      </c>
      <c r="F43" s="30">
        <f t="shared" si="3"/>
        <v>0.3</v>
      </c>
      <c r="G43" s="29"/>
      <c r="H43" s="30">
        <f t="shared" si="4"/>
        <v>0</v>
      </c>
    </row>
    <row r="44" spans="1:8" ht="12">
      <c r="A44" s="3">
        <v>152217</v>
      </c>
      <c r="B44" s="4" t="s">
        <v>363</v>
      </c>
      <c r="C44" s="4" t="s">
        <v>183</v>
      </c>
      <c r="D44" s="4" t="s">
        <v>350</v>
      </c>
      <c r="E44" s="5">
        <v>0.3</v>
      </c>
      <c r="F44" s="30">
        <f t="shared" si="3"/>
        <v>0.3</v>
      </c>
      <c r="G44" s="29"/>
      <c r="H44" s="30">
        <f t="shared" si="4"/>
        <v>0</v>
      </c>
    </row>
    <row r="45" spans="1:8" ht="12">
      <c r="A45" s="3">
        <v>152506</v>
      </c>
      <c r="B45" s="4" t="s">
        <v>364</v>
      </c>
      <c r="C45" s="4" t="s">
        <v>183</v>
      </c>
      <c r="D45" s="4" t="s">
        <v>350</v>
      </c>
      <c r="E45" s="5">
        <v>0.61</v>
      </c>
      <c r="F45" s="30">
        <f t="shared" si="3"/>
        <v>0.61</v>
      </c>
      <c r="G45" s="29"/>
      <c r="H45" s="30">
        <f t="shared" si="4"/>
        <v>0</v>
      </c>
    </row>
    <row r="46" spans="1:8" ht="12">
      <c r="A46" s="3">
        <v>152508</v>
      </c>
      <c r="B46" s="4" t="s">
        <v>365</v>
      </c>
      <c r="C46" s="4" t="s">
        <v>183</v>
      </c>
      <c r="D46" s="4" t="s">
        <v>350</v>
      </c>
      <c r="E46" s="5">
        <v>0.56</v>
      </c>
      <c r="F46" s="30">
        <f t="shared" si="3"/>
        <v>0.56</v>
      </c>
      <c r="G46" s="29"/>
      <c r="H46" s="30">
        <f t="shared" si="4"/>
        <v>0</v>
      </c>
    </row>
    <row r="47" spans="1:8" ht="12">
      <c r="A47" s="3">
        <v>152510</v>
      </c>
      <c r="B47" s="4" t="s">
        <v>366</v>
      </c>
      <c r="C47" s="4" t="s">
        <v>183</v>
      </c>
      <c r="D47" s="4" t="s">
        <v>350</v>
      </c>
      <c r="E47" s="5">
        <v>0.53</v>
      </c>
      <c r="F47" s="30">
        <f t="shared" si="3"/>
        <v>0.53</v>
      </c>
      <c r="G47" s="29"/>
      <c r="H47" s="30">
        <f t="shared" si="4"/>
        <v>0</v>
      </c>
    </row>
    <row r="48" spans="1:8" ht="12">
      <c r="A48" s="3">
        <v>152512</v>
      </c>
      <c r="B48" s="4" t="s">
        <v>367</v>
      </c>
      <c r="C48" s="4" t="s">
        <v>183</v>
      </c>
      <c r="D48" s="4" t="s">
        <v>350</v>
      </c>
      <c r="E48" s="5">
        <v>0.53</v>
      </c>
      <c r="F48" s="30">
        <f t="shared" si="3"/>
        <v>0.53</v>
      </c>
      <c r="G48" s="29"/>
      <c r="H48" s="30">
        <f t="shared" si="4"/>
        <v>0</v>
      </c>
    </row>
    <row r="49" spans="1:8" ht="12">
      <c r="A49" s="3">
        <v>152514</v>
      </c>
      <c r="B49" s="4" t="s">
        <v>368</v>
      </c>
      <c r="C49" s="4" t="s">
        <v>183</v>
      </c>
      <c r="D49" s="4" t="s">
        <v>350</v>
      </c>
      <c r="E49" s="5">
        <v>0.53</v>
      </c>
      <c r="F49" s="30">
        <f t="shared" si="3"/>
        <v>0.53</v>
      </c>
      <c r="G49" s="29"/>
      <c r="H49" s="30">
        <f t="shared" si="4"/>
        <v>0</v>
      </c>
    </row>
    <row r="50" spans="1:8" ht="12">
      <c r="A50" s="3">
        <v>152516</v>
      </c>
      <c r="B50" s="4" t="s">
        <v>369</v>
      </c>
      <c r="C50" s="4" t="s">
        <v>183</v>
      </c>
      <c r="D50" s="4" t="s">
        <v>350</v>
      </c>
      <c r="E50" s="5">
        <v>0.53</v>
      </c>
      <c r="F50" s="30">
        <f t="shared" si="3"/>
        <v>0.53</v>
      </c>
      <c r="G50" s="29"/>
      <c r="H50" s="30">
        <f t="shared" si="4"/>
        <v>0</v>
      </c>
    </row>
    <row r="51" spans="1:10" ht="12">
      <c r="A51" s="49">
        <v>159605</v>
      </c>
      <c r="B51" s="49" t="s">
        <v>55</v>
      </c>
      <c r="C51" s="50" t="s">
        <v>56</v>
      </c>
      <c r="D51" s="50" t="s">
        <v>350</v>
      </c>
      <c r="E51" s="51">
        <v>0.89</v>
      </c>
      <c r="F51" s="30">
        <f>E51*(1-Скидка_ROXELPRO)</f>
        <v>0.89</v>
      </c>
      <c r="G51" s="29"/>
      <c r="H51" s="30">
        <f>F51*G51</f>
        <v>0</v>
      </c>
      <c r="J51" s="40" t="s">
        <v>0</v>
      </c>
    </row>
    <row r="52" spans="1:10" ht="12">
      <c r="A52" s="49">
        <v>159608</v>
      </c>
      <c r="B52" s="49" t="s">
        <v>57</v>
      </c>
      <c r="C52" s="50" t="s">
        <v>56</v>
      </c>
      <c r="D52" s="50" t="s">
        <v>350</v>
      </c>
      <c r="E52" s="51">
        <v>0.89</v>
      </c>
      <c r="F52" s="30">
        <f>E52*(1-Скидка_ROXELPRO)</f>
        <v>0.89</v>
      </c>
      <c r="G52" s="29"/>
      <c r="H52" s="30">
        <f>F52*G52</f>
        <v>0</v>
      </c>
      <c r="J52" s="40" t="s">
        <v>0</v>
      </c>
    </row>
    <row r="53" spans="1:10" ht="12">
      <c r="A53" s="49">
        <v>159611</v>
      </c>
      <c r="B53" s="49" t="s">
        <v>58</v>
      </c>
      <c r="C53" s="50" t="s">
        <v>56</v>
      </c>
      <c r="D53" s="50" t="s">
        <v>350</v>
      </c>
      <c r="E53" s="51">
        <v>0.89</v>
      </c>
      <c r="F53" s="30">
        <f>E53*(1-Скидка_ROXELPRO)</f>
        <v>0.89</v>
      </c>
      <c r="G53" s="29"/>
      <c r="H53" s="30">
        <f>F53*G53</f>
        <v>0</v>
      </c>
      <c r="J53" s="40" t="s">
        <v>0</v>
      </c>
    </row>
    <row r="54" spans="1:10" ht="12">
      <c r="A54" s="49">
        <v>159616</v>
      </c>
      <c r="B54" s="49" t="s">
        <v>59</v>
      </c>
      <c r="C54" s="50" t="s">
        <v>56</v>
      </c>
      <c r="D54" s="50" t="s">
        <v>350</v>
      </c>
      <c r="E54" s="51">
        <v>0.89</v>
      </c>
      <c r="F54" s="30">
        <f>E54*(1-Скидка_ROXELPRO)</f>
        <v>0.89</v>
      </c>
      <c r="G54" s="29"/>
      <c r="H54" s="30">
        <f>F54*G54</f>
        <v>0</v>
      </c>
      <c r="J54" s="40" t="s">
        <v>0</v>
      </c>
    </row>
    <row r="55" spans="1:10" ht="12">
      <c r="A55" s="49">
        <v>159618</v>
      </c>
      <c r="B55" s="49" t="s">
        <v>60</v>
      </c>
      <c r="C55" s="50" t="s">
        <v>56</v>
      </c>
      <c r="D55" s="50" t="s">
        <v>350</v>
      </c>
      <c r="E55" s="51">
        <v>0.89</v>
      </c>
      <c r="F55" s="30">
        <f>E55*(1-Скидка_ROXELPRO)</f>
        <v>0.89</v>
      </c>
      <c r="G55" s="29"/>
      <c r="H55" s="30">
        <f>F55*G55</f>
        <v>0</v>
      </c>
      <c r="J55" s="40" t="s">
        <v>0</v>
      </c>
    </row>
    <row r="56" spans="1:8" ht="12">
      <c r="A56" s="3">
        <v>199215</v>
      </c>
      <c r="B56" s="4" t="s">
        <v>370</v>
      </c>
      <c r="C56" s="4" t="s">
        <v>184</v>
      </c>
      <c r="D56" s="4" t="s">
        <v>350</v>
      </c>
      <c r="E56" s="5">
        <v>13.2</v>
      </c>
      <c r="F56" s="30">
        <f t="shared" si="3"/>
        <v>13.2</v>
      </c>
      <c r="G56" s="29"/>
      <c r="H56" s="30">
        <f t="shared" si="4"/>
        <v>0</v>
      </c>
    </row>
    <row r="57" spans="1:8" ht="12.75" thickBot="1">
      <c r="A57" s="3">
        <v>199225</v>
      </c>
      <c r="B57" s="4" t="s">
        <v>371</v>
      </c>
      <c r="C57" s="4" t="s">
        <v>184</v>
      </c>
      <c r="D57" s="4" t="s">
        <v>350</v>
      </c>
      <c r="E57" s="5">
        <v>12.6</v>
      </c>
      <c r="F57" s="30">
        <f t="shared" si="3"/>
        <v>12.6</v>
      </c>
      <c r="G57" s="29"/>
      <c r="H57" s="30">
        <f t="shared" si="4"/>
        <v>0</v>
      </c>
    </row>
    <row r="58" spans="1:8" ht="12.75" thickBot="1">
      <c r="A58" s="55" t="s">
        <v>372</v>
      </c>
      <c r="B58" s="56"/>
      <c r="C58" s="56"/>
      <c r="D58" s="56"/>
      <c r="E58" s="57"/>
      <c r="F58" s="30"/>
      <c r="G58" s="29"/>
      <c r="H58" s="30"/>
    </row>
    <row r="59" spans="1:8" ht="12">
      <c r="A59" s="3">
        <v>222150</v>
      </c>
      <c r="B59" s="4" t="s">
        <v>373</v>
      </c>
      <c r="C59" s="4" t="s">
        <v>185</v>
      </c>
      <c r="D59" s="4" t="s">
        <v>350</v>
      </c>
      <c r="E59" s="5">
        <v>4.73</v>
      </c>
      <c r="F59" s="30">
        <f aca="true" t="shared" si="5" ref="F59:F69">E59*(1-Скидка_ROXELPRO)</f>
        <v>4.73</v>
      </c>
      <c r="G59" s="29"/>
      <c r="H59" s="30">
        <f aca="true" t="shared" si="6" ref="H59:H137">F59*G59</f>
        <v>0</v>
      </c>
    </row>
    <row r="60" spans="1:8" ht="12">
      <c r="A60" s="3">
        <v>223150</v>
      </c>
      <c r="B60" s="4" t="s">
        <v>374</v>
      </c>
      <c r="C60" s="4" t="s">
        <v>185</v>
      </c>
      <c r="D60" s="4" t="s">
        <v>350</v>
      </c>
      <c r="E60" s="5">
        <v>4</v>
      </c>
      <c r="F60" s="30">
        <f t="shared" si="5"/>
        <v>4</v>
      </c>
      <c r="G60" s="29"/>
      <c r="H60" s="30">
        <f t="shared" si="6"/>
        <v>0</v>
      </c>
    </row>
    <row r="61" spans="1:8" ht="12">
      <c r="A61" s="3">
        <v>225550</v>
      </c>
      <c r="B61" s="4" t="s">
        <v>375</v>
      </c>
      <c r="C61" s="4" t="s">
        <v>185</v>
      </c>
      <c r="D61" s="4" t="s">
        <v>350</v>
      </c>
      <c r="E61" s="5">
        <v>3</v>
      </c>
      <c r="F61" s="30">
        <f t="shared" si="5"/>
        <v>3</v>
      </c>
      <c r="G61" s="29"/>
      <c r="H61" s="30">
        <f t="shared" si="6"/>
        <v>0</v>
      </c>
    </row>
    <row r="62" spans="1:8" ht="12">
      <c r="A62" s="3">
        <v>227125</v>
      </c>
      <c r="B62" s="4" t="s">
        <v>178</v>
      </c>
      <c r="C62" s="4" t="s">
        <v>223</v>
      </c>
      <c r="D62" s="4" t="s">
        <v>350</v>
      </c>
      <c r="E62" s="5">
        <v>7.52</v>
      </c>
      <c r="F62" s="30">
        <f t="shared" si="5"/>
        <v>7.52</v>
      </c>
      <c r="G62" s="29"/>
      <c r="H62" s="30">
        <f t="shared" si="6"/>
        <v>0</v>
      </c>
    </row>
    <row r="63" spans="1:8" ht="12">
      <c r="A63" s="3">
        <v>227525</v>
      </c>
      <c r="B63" s="4" t="s">
        <v>179</v>
      </c>
      <c r="C63" s="4" t="s">
        <v>223</v>
      </c>
      <c r="D63" s="4" t="s">
        <v>350</v>
      </c>
      <c r="E63" s="5">
        <v>5.45</v>
      </c>
      <c r="F63" s="30">
        <f t="shared" si="5"/>
        <v>5.45</v>
      </c>
      <c r="G63" s="29"/>
      <c r="H63" s="30">
        <f t="shared" si="6"/>
        <v>0</v>
      </c>
    </row>
    <row r="64" spans="1:8" ht="12">
      <c r="A64" s="3">
        <v>228126</v>
      </c>
      <c r="B64" s="4" t="s">
        <v>180</v>
      </c>
      <c r="C64" s="4" t="s">
        <v>224</v>
      </c>
      <c r="D64" s="4" t="s">
        <v>350</v>
      </c>
      <c r="E64" s="5">
        <v>9.1</v>
      </c>
      <c r="F64" s="30">
        <f t="shared" si="5"/>
        <v>9.1</v>
      </c>
      <c r="G64" s="29"/>
      <c r="H64" s="30">
        <f t="shared" si="6"/>
        <v>0</v>
      </c>
    </row>
    <row r="65" spans="1:9" ht="12">
      <c r="A65" s="3">
        <v>229124</v>
      </c>
      <c r="B65" s="4" t="s">
        <v>172</v>
      </c>
      <c r="C65" s="4" t="s">
        <v>225</v>
      </c>
      <c r="D65" s="4" t="s">
        <v>350</v>
      </c>
      <c r="E65" s="5">
        <v>3.73</v>
      </c>
      <c r="F65" s="30">
        <f t="shared" si="5"/>
        <v>3.73</v>
      </c>
      <c r="G65" s="29"/>
      <c r="H65" s="30">
        <f t="shared" si="6"/>
        <v>0</v>
      </c>
      <c r="I65" s="1" t="s">
        <v>256</v>
      </c>
    </row>
    <row r="66" spans="1:9" ht="12">
      <c r="A66" s="3">
        <v>229125</v>
      </c>
      <c r="B66" s="4" t="s">
        <v>173</v>
      </c>
      <c r="C66" s="4" t="s">
        <v>225</v>
      </c>
      <c r="D66" s="4" t="s">
        <v>350</v>
      </c>
      <c r="E66" s="5">
        <v>4</v>
      </c>
      <c r="F66" s="30">
        <f t="shared" si="5"/>
        <v>4</v>
      </c>
      <c r="G66" s="29"/>
      <c r="H66" s="30">
        <f t="shared" si="6"/>
        <v>0</v>
      </c>
      <c r="I66" s="1" t="s">
        <v>256</v>
      </c>
    </row>
    <row r="67" spans="1:9" ht="12">
      <c r="A67" s="3">
        <v>229524</v>
      </c>
      <c r="B67" s="4" t="s">
        <v>186</v>
      </c>
      <c r="C67" s="4" t="s">
        <v>225</v>
      </c>
      <c r="D67" s="4" t="s">
        <v>350</v>
      </c>
      <c r="E67" s="5">
        <v>8.46</v>
      </c>
      <c r="F67" s="30">
        <f t="shared" si="5"/>
        <v>8.46</v>
      </c>
      <c r="G67" s="29"/>
      <c r="H67" s="30">
        <f t="shared" si="6"/>
        <v>0</v>
      </c>
      <c r="I67" s="1" t="s">
        <v>256</v>
      </c>
    </row>
    <row r="68" spans="1:8" ht="12">
      <c r="A68" s="3">
        <v>232124</v>
      </c>
      <c r="B68" s="4" t="s">
        <v>238</v>
      </c>
      <c r="C68" s="4" t="s">
        <v>187</v>
      </c>
      <c r="D68" s="4" t="s">
        <v>350</v>
      </c>
      <c r="E68" s="5">
        <v>1.08</v>
      </c>
      <c r="F68" s="30">
        <f t="shared" si="5"/>
        <v>1.08</v>
      </c>
      <c r="G68" s="29"/>
      <c r="H68" s="30">
        <f t="shared" si="6"/>
        <v>0</v>
      </c>
    </row>
    <row r="69" spans="1:8" ht="12.75" thickBot="1">
      <c r="A69" s="3">
        <v>633223</v>
      </c>
      <c r="B69" s="4" t="s">
        <v>472</v>
      </c>
      <c r="C69" s="4" t="s">
        <v>188</v>
      </c>
      <c r="D69" s="4" t="s">
        <v>350</v>
      </c>
      <c r="E69" s="5">
        <v>1.12</v>
      </c>
      <c r="F69" s="30">
        <f t="shared" si="5"/>
        <v>1.12</v>
      </c>
      <c r="G69" s="29"/>
      <c r="H69" s="30">
        <f>F69*G69</f>
        <v>0</v>
      </c>
    </row>
    <row r="70" spans="1:8" ht="12.75" thickBot="1">
      <c r="A70" s="55" t="s">
        <v>376</v>
      </c>
      <c r="B70" s="56"/>
      <c r="C70" s="56"/>
      <c r="D70" s="56"/>
      <c r="E70" s="57"/>
      <c r="F70" s="30"/>
      <c r="G70" s="29"/>
      <c r="H70" s="30"/>
    </row>
    <row r="71" spans="1:8" ht="12">
      <c r="A71" s="3">
        <v>311419</v>
      </c>
      <c r="B71" s="4" t="s">
        <v>377</v>
      </c>
      <c r="C71" s="4" t="s">
        <v>189</v>
      </c>
      <c r="D71" s="4" t="s">
        <v>350</v>
      </c>
      <c r="E71" s="5">
        <v>0.93</v>
      </c>
      <c r="F71" s="30">
        <f aca="true" t="shared" si="7" ref="F71:F113">E71*(1-Скидка_ROXELPRO)</f>
        <v>0.93</v>
      </c>
      <c r="G71" s="29"/>
      <c r="H71" s="30">
        <f t="shared" si="6"/>
        <v>0</v>
      </c>
    </row>
    <row r="72" spans="1:8" ht="12">
      <c r="A72" s="3">
        <v>311425</v>
      </c>
      <c r="B72" s="4" t="s">
        <v>378</v>
      </c>
      <c r="C72" s="4" t="s">
        <v>190</v>
      </c>
      <c r="D72" s="4" t="s">
        <v>350</v>
      </c>
      <c r="E72" s="5">
        <v>1.22</v>
      </c>
      <c r="F72" s="30">
        <f t="shared" si="7"/>
        <v>1.22</v>
      </c>
      <c r="G72" s="29"/>
      <c r="H72" s="30">
        <f t="shared" si="6"/>
        <v>0</v>
      </c>
    </row>
    <row r="73" spans="1:8" ht="12">
      <c r="A73" s="3">
        <v>311438</v>
      </c>
      <c r="B73" s="4" t="s">
        <v>379</v>
      </c>
      <c r="C73" s="4" t="s">
        <v>191</v>
      </c>
      <c r="D73" s="4" t="s">
        <v>350</v>
      </c>
      <c r="E73" s="5">
        <v>1.85</v>
      </c>
      <c r="F73" s="30">
        <f t="shared" si="7"/>
        <v>1.85</v>
      </c>
      <c r="G73" s="29"/>
      <c r="H73" s="30">
        <f t="shared" si="6"/>
        <v>0</v>
      </c>
    </row>
    <row r="74" spans="1:8" ht="12">
      <c r="A74" s="3">
        <v>311450</v>
      </c>
      <c r="B74" s="4" t="s">
        <v>380</v>
      </c>
      <c r="C74" s="4" t="s">
        <v>191</v>
      </c>
      <c r="D74" s="4" t="s">
        <v>350</v>
      </c>
      <c r="E74" s="5">
        <v>2.44</v>
      </c>
      <c r="F74" s="30">
        <f t="shared" si="7"/>
        <v>2.44</v>
      </c>
      <c r="G74" s="29"/>
      <c r="H74" s="30">
        <f t="shared" si="6"/>
        <v>0</v>
      </c>
    </row>
    <row r="75" spans="1:8" ht="12">
      <c r="A75" s="3">
        <v>311519</v>
      </c>
      <c r="B75" s="4" t="s">
        <v>381</v>
      </c>
      <c r="C75" s="4" t="s">
        <v>189</v>
      </c>
      <c r="D75" s="4" t="s">
        <v>350</v>
      </c>
      <c r="E75" s="5">
        <v>0.71</v>
      </c>
      <c r="F75" s="30">
        <f t="shared" si="7"/>
        <v>0.71</v>
      </c>
      <c r="G75" s="29"/>
      <c r="H75" s="30">
        <f t="shared" si="6"/>
        <v>0</v>
      </c>
    </row>
    <row r="76" spans="1:8" ht="12">
      <c r="A76" s="3">
        <v>311525</v>
      </c>
      <c r="B76" s="4" t="s">
        <v>382</v>
      </c>
      <c r="C76" s="4" t="s">
        <v>190</v>
      </c>
      <c r="D76" s="4" t="s">
        <v>350</v>
      </c>
      <c r="E76" s="5">
        <v>0.94</v>
      </c>
      <c r="F76" s="30">
        <f t="shared" si="7"/>
        <v>0.94</v>
      </c>
      <c r="G76" s="29"/>
      <c r="H76" s="30">
        <f t="shared" si="6"/>
        <v>0</v>
      </c>
    </row>
    <row r="77" spans="1:8" ht="12">
      <c r="A77" s="3">
        <v>311538</v>
      </c>
      <c r="B77" s="4" t="s">
        <v>383</v>
      </c>
      <c r="C77" s="4" t="s">
        <v>191</v>
      </c>
      <c r="D77" s="4" t="s">
        <v>350</v>
      </c>
      <c r="E77" s="5">
        <v>1.42</v>
      </c>
      <c r="F77" s="30">
        <f t="shared" si="7"/>
        <v>1.42</v>
      </c>
      <c r="G77" s="29"/>
      <c r="H77" s="30">
        <f t="shared" si="6"/>
        <v>0</v>
      </c>
    </row>
    <row r="78" spans="1:8" ht="12">
      <c r="A78" s="3">
        <v>311550</v>
      </c>
      <c r="B78" s="4" t="s">
        <v>384</v>
      </c>
      <c r="C78" s="4" t="s">
        <v>191</v>
      </c>
      <c r="D78" s="4" t="s">
        <v>350</v>
      </c>
      <c r="E78" s="5">
        <v>1.86</v>
      </c>
      <c r="F78" s="30">
        <f t="shared" si="7"/>
        <v>1.86</v>
      </c>
      <c r="G78" s="29"/>
      <c r="H78" s="30">
        <f t="shared" si="6"/>
        <v>0</v>
      </c>
    </row>
    <row r="79" spans="1:8" ht="12">
      <c r="A79" s="3">
        <v>321020</v>
      </c>
      <c r="B79" s="4" t="s">
        <v>385</v>
      </c>
      <c r="C79" s="4" t="s">
        <v>230</v>
      </c>
      <c r="D79" s="4" t="s">
        <v>353</v>
      </c>
      <c r="E79" s="5">
        <v>10.23</v>
      </c>
      <c r="F79" s="30">
        <f t="shared" si="7"/>
        <v>10.23</v>
      </c>
      <c r="G79" s="29"/>
      <c r="H79" s="30">
        <f t="shared" si="6"/>
        <v>0</v>
      </c>
    </row>
    <row r="80" spans="1:8" ht="12">
      <c r="A80" s="3">
        <v>321040</v>
      </c>
      <c r="B80" s="4" t="s">
        <v>386</v>
      </c>
      <c r="C80" s="4" t="s">
        <v>230</v>
      </c>
      <c r="D80" s="4" t="s">
        <v>353</v>
      </c>
      <c r="E80" s="5">
        <v>18.91</v>
      </c>
      <c r="F80" s="30">
        <f t="shared" si="7"/>
        <v>18.91</v>
      </c>
      <c r="G80" s="29"/>
      <c r="H80" s="30">
        <f t="shared" si="6"/>
        <v>0</v>
      </c>
    </row>
    <row r="81" spans="1:8" ht="12">
      <c r="A81" s="3">
        <v>321060</v>
      </c>
      <c r="B81" s="4" t="s">
        <v>387</v>
      </c>
      <c r="C81" s="4" t="s">
        <v>230</v>
      </c>
      <c r="D81" s="4" t="s">
        <v>353</v>
      </c>
      <c r="E81" s="5">
        <v>28.21</v>
      </c>
      <c r="F81" s="30">
        <f t="shared" si="7"/>
        <v>28.21</v>
      </c>
      <c r="G81" s="29"/>
      <c r="H81" s="30">
        <f t="shared" si="6"/>
        <v>0</v>
      </c>
    </row>
    <row r="82" spans="1:8" ht="12">
      <c r="A82" s="3">
        <v>321090</v>
      </c>
      <c r="B82" s="4" t="s">
        <v>388</v>
      </c>
      <c r="C82" s="4" t="s">
        <v>230</v>
      </c>
      <c r="D82" s="4" t="s">
        <v>353</v>
      </c>
      <c r="E82" s="5">
        <v>43.92</v>
      </c>
      <c r="F82" s="30">
        <f t="shared" si="7"/>
        <v>43.92</v>
      </c>
      <c r="G82" s="29"/>
      <c r="H82" s="30">
        <f t="shared" si="6"/>
        <v>0</v>
      </c>
    </row>
    <row r="83" spans="1:8" ht="12">
      <c r="A83" s="3">
        <v>321012</v>
      </c>
      <c r="B83" s="4" t="s">
        <v>389</v>
      </c>
      <c r="C83" s="4" t="s">
        <v>230</v>
      </c>
      <c r="D83" s="4" t="s">
        <v>353</v>
      </c>
      <c r="E83" s="5">
        <v>56.73</v>
      </c>
      <c r="F83" s="30">
        <f t="shared" si="7"/>
        <v>56.73</v>
      </c>
      <c r="G83" s="29"/>
      <c r="H83" s="30">
        <f t="shared" si="6"/>
        <v>0</v>
      </c>
    </row>
    <row r="84" spans="1:8" ht="12">
      <c r="A84" s="33">
        <v>324020</v>
      </c>
      <c r="B84" s="34" t="s">
        <v>270</v>
      </c>
      <c r="C84" s="34" t="s">
        <v>230</v>
      </c>
      <c r="D84" s="34" t="s">
        <v>353</v>
      </c>
      <c r="E84" s="35">
        <v>472.5</v>
      </c>
      <c r="F84" s="30">
        <f>E84*(1-Скидка_ROXELPRO)</f>
        <v>472.5</v>
      </c>
      <c r="G84" s="29"/>
      <c r="H84" s="30">
        <f>F84*G84</f>
        <v>0</v>
      </c>
    </row>
    <row r="85" spans="1:8" ht="12">
      <c r="A85" s="33">
        <v>324030</v>
      </c>
      <c r="B85" s="34" t="s">
        <v>169</v>
      </c>
      <c r="C85" s="34" t="s">
        <v>230</v>
      </c>
      <c r="D85" s="34" t="s">
        <v>353</v>
      </c>
      <c r="E85" s="35">
        <v>715</v>
      </c>
      <c r="F85" s="30">
        <f>E85*(1-Скидка_ROXELPRO)</f>
        <v>715</v>
      </c>
      <c r="G85" s="29"/>
      <c r="H85" s="30">
        <f>F85*G85</f>
        <v>0</v>
      </c>
    </row>
    <row r="86" spans="1:8" ht="12">
      <c r="A86" s="33">
        <v>324045</v>
      </c>
      <c r="B86" s="34" t="s">
        <v>390</v>
      </c>
      <c r="C86" s="34" t="s">
        <v>230</v>
      </c>
      <c r="D86" s="34" t="s">
        <v>353</v>
      </c>
      <c r="E86" s="35">
        <v>966</v>
      </c>
      <c r="F86" s="30">
        <f t="shared" si="7"/>
        <v>966</v>
      </c>
      <c r="G86" s="29"/>
      <c r="H86" s="30">
        <f t="shared" si="6"/>
        <v>0</v>
      </c>
    </row>
    <row r="87" spans="1:8" ht="12">
      <c r="A87" s="33">
        <v>324060</v>
      </c>
      <c r="B87" s="34" t="s">
        <v>391</v>
      </c>
      <c r="C87" s="34" t="s">
        <v>230</v>
      </c>
      <c r="D87" s="34" t="s">
        <v>353</v>
      </c>
      <c r="E87" s="35">
        <v>1239</v>
      </c>
      <c r="F87" s="30">
        <f t="shared" si="7"/>
        <v>1239</v>
      </c>
      <c r="G87" s="29"/>
      <c r="H87" s="30">
        <f t="shared" si="6"/>
        <v>0</v>
      </c>
    </row>
    <row r="88" spans="1:8" ht="12">
      <c r="A88" s="33">
        <v>324090</v>
      </c>
      <c r="B88" s="34" t="s">
        <v>392</v>
      </c>
      <c r="C88" s="34" t="s">
        <v>230</v>
      </c>
      <c r="D88" s="34" t="s">
        <v>353</v>
      </c>
      <c r="E88" s="35">
        <v>1827</v>
      </c>
      <c r="F88" s="30">
        <f t="shared" si="7"/>
        <v>1827</v>
      </c>
      <c r="G88" s="29"/>
      <c r="H88" s="30">
        <f t="shared" si="6"/>
        <v>0</v>
      </c>
    </row>
    <row r="89" spans="1:8" ht="12">
      <c r="A89" s="33">
        <v>324012</v>
      </c>
      <c r="B89" s="34" t="s">
        <v>393</v>
      </c>
      <c r="C89" s="34" t="s">
        <v>230</v>
      </c>
      <c r="D89" s="34" t="s">
        <v>353</v>
      </c>
      <c r="E89" s="35">
        <v>2425.5</v>
      </c>
      <c r="F89" s="30">
        <f t="shared" si="7"/>
        <v>2425.5</v>
      </c>
      <c r="G89" s="29"/>
      <c r="H89" s="30">
        <f t="shared" si="6"/>
        <v>0</v>
      </c>
    </row>
    <row r="90" spans="1:8" ht="12">
      <c r="A90" s="3">
        <v>331210</v>
      </c>
      <c r="B90" s="4" t="s">
        <v>394</v>
      </c>
      <c r="C90" s="4" t="s">
        <v>230</v>
      </c>
      <c r="D90" s="4" t="s">
        <v>353</v>
      </c>
      <c r="E90" s="5">
        <v>36.72</v>
      </c>
      <c r="F90" s="30">
        <f t="shared" si="7"/>
        <v>36.72</v>
      </c>
      <c r="G90" s="29"/>
      <c r="H90" s="30">
        <f t="shared" si="6"/>
        <v>0</v>
      </c>
    </row>
    <row r="91" spans="1:8" ht="12">
      <c r="A91" s="3">
        <v>331220</v>
      </c>
      <c r="B91" s="4" t="s">
        <v>395</v>
      </c>
      <c r="C91" s="4" t="s">
        <v>230</v>
      </c>
      <c r="D91" s="4" t="s">
        <v>353</v>
      </c>
      <c r="E91" s="5">
        <v>45.09</v>
      </c>
      <c r="F91" s="30">
        <f t="shared" si="7"/>
        <v>45.09</v>
      </c>
      <c r="G91" s="29"/>
      <c r="H91" s="30">
        <f t="shared" si="6"/>
        <v>0</v>
      </c>
    </row>
    <row r="92" spans="1:8" ht="12">
      <c r="A92" s="3">
        <v>332211</v>
      </c>
      <c r="B92" s="4" t="s">
        <v>396</v>
      </c>
      <c r="C92" s="4" t="s">
        <v>230</v>
      </c>
      <c r="D92" s="4" t="s">
        <v>353</v>
      </c>
      <c r="E92" s="5">
        <v>38.43</v>
      </c>
      <c r="F92" s="30">
        <f t="shared" si="7"/>
        <v>38.43</v>
      </c>
      <c r="G92" s="29"/>
      <c r="H92" s="30">
        <f t="shared" si="6"/>
        <v>0</v>
      </c>
    </row>
    <row r="93" spans="1:8" ht="12">
      <c r="A93" s="3">
        <v>332221</v>
      </c>
      <c r="B93" s="4" t="s">
        <v>397</v>
      </c>
      <c r="C93" s="4" t="s">
        <v>230</v>
      </c>
      <c r="D93" s="4" t="s">
        <v>353</v>
      </c>
      <c r="E93" s="5">
        <v>47.7</v>
      </c>
      <c r="F93" s="30">
        <f t="shared" si="7"/>
        <v>47.7</v>
      </c>
      <c r="G93" s="29"/>
      <c r="H93" s="30">
        <f t="shared" si="6"/>
        <v>0</v>
      </c>
    </row>
    <row r="94" spans="1:8" ht="12">
      <c r="A94" s="3">
        <v>333310</v>
      </c>
      <c r="B94" s="4" t="s">
        <v>398</v>
      </c>
      <c r="C94" s="4" t="s">
        <v>230</v>
      </c>
      <c r="D94" s="4" t="s">
        <v>353</v>
      </c>
      <c r="E94" s="5">
        <v>26.24</v>
      </c>
      <c r="F94" s="30">
        <f t="shared" si="7"/>
        <v>26.24</v>
      </c>
      <c r="G94" s="29"/>
      <c r="H94" s="30">
        <f t="shared" si="6"/>
        <v>0</v>
      </c>
    </row>
    <row r="95" spans="1:8" ht="12">
      <c r="A95" s="3">
        <v>333311</v>
      </c>
      <c r="B95" s="4" t="s">
        <v>399</v>
      </c>
      <c r="C95" s="4" t="s">
        <v>230</v>
      </c>
      <c r="D95" s="4" t="s">
        <v>353</v>
      </c>
      <c r="E95" s="5">
        <v>34.98</v>
      </c>
      <c r="F95" s="30">
        <f t="shared" si="7"/>
        <v>34.98</v>
      </c>
      <c r="G95" s="29"/>
      <c r="H95" s="30">
        <f t="shared" si="6"/>
        <v>0</v>
      </c>
    </row>
    <row r="96" spans="1:8" ht="12">
      <c r="A96" s="3">
        <v>334415</v>
      </c>
      <c r="B96" s="3" t="s">
        <v>400</v>
      </c>
      <c r="C96" s="4" t="s">
        <v>192</v>
      </c>
      <c r="D96" s="4" t="s">
        <v>350</v>
      </c>
      <c r="E96" s="5">
        <v>0.7</v>
      </c>
      <c r="F96" s="30">
        <f t="shared" si="7"/>
        <v>0.7</v>
      </c>
      <c r="G96" s="29"/>
      <c r="H96" s="30">
        <f t="shared" si="6"/>
        <v>0</v>
      </c>
    </row>
    <row r="97" spans="1:8" ht="12">
      <c r="A97" s="3">
        <v>334416</v>
      </c>
      <c r="B97" s="4" t="s">
        <v>402</v>
      </c>
      <c r="C97" s="4" t="s">
        <v>193</v>
      </c>
      <c r="D97" s="4" t="s">
        <v>350</v>
      </c>
      <c r="E97" s="5">
        <v>0.83</v>
      </c>
      <c r="F97" s="30">
        <f t="shared" si="7"/>
        <v>0.83</v>
      </c>
      <c r="G97" s="29"/>
      <c r="H97" s="30">
        <f t="shared" si="6"/>
        <v>0</v>
      </c>
    </row>
    <row r="98" spans="1:8" ht="12">
      <c r="A98" s="3">
        <v>334417</v>
      </c>
      <c r="B98" s="4" t="s">
        <v>255</v>
      </c>
      <c r="C98" s="4" t="s">
        <v>194</v>
      </c>
      <c r="D98" s="4" t="s">
        <v>350</v>
      </c>
      <c r="E98" s="5">
        <v>0.98</v>
      </c>
      <c r="F98" s="30">
        <f>E98*(1-Скидка_ROXELPRO)</f>
        <v>0.98</v>
      </c>
      <c r="G98" s="29"/>
      <c r="H98" s="30">
        <f>F98*G98</f>
        <v>0</v>
      </c>
    </row>
    <row r="99" spans="1:8" ht="12">
      <c r="A99" s="3">
        <v>334515</v>
      </c>
      <c r="B99" s="4" t="s">
        <v>404</v>
      </c>
      <c r="C99" s="4" t="s">
        <v>192</v>
      </c>
      <c r="D99" s="4" t="s">
        <v>350</v>
      </c>
      <c r="E99" s="5">
        <v>0.55</v>
      </c>
      <c r="F99" s="30">
        <f t="shared" si="7"/>
        <v>0.55</v>
      </c>
      <c r="G99" s="29"/>
      <c r="H99" s="30">
        <f t="shared" si="6"/>
        <v>0</v>
      </c>
    </row>
    <row r="100" spans="1:8" ht="12">
      <c r="A100" s="3">
        <v>334516</v>
      </c>
      <c r="B100" s="4" t="s">
        <v>405</v>
      </c>
      <c r="C100" s="4" t="s">
        <v>193</v>
      </c>
      <c r="D100" s="4" t="s">
        <v>350</v>
      </c>
      <c r="E100" s="5">
        <v>0.65</v>
      </c>
      <c r="F100" s="30">
        <f t="shared" si="7"/>
        <v>0.65</v>
      </c>
      <c r="G100" s="29"/>
      <c r="H100" s="30">
        <f t="shared" si="6"/>
        <v>0</v>
      </c>
    </row>
    <row r="101" spans="1:8" ht="12">
      <c r="A101" s="3">
        <v>336214</v>
      </c>
      <c r="B101" s="3" t="s">
        <v>406</v>
      </c>
      <c r="C101" s="4" t="s">
        <v>199</v>
      </c>
      <c r="D101" s="4" t="s">
        <v>350</v>
      </c>
      <c r="E101" s="5">
        <v>2.74</v>
      </c>
      <c r="F101" s="30">
        <f t="shared" si="7"/>
        <v>2.74</v>
      </c>
      <c r="G101" s="29"/>
      <c r="H101" s="30">
        <f t="shared" si="6"/>
        <v>0</v>
      </c>
    </row>
    <row r="102" spans="1:8" ht="12">
      <c r="A102" s="3">
        <v>336224</v>
      </c>
      <c r="B102" s="3" t="s">
        <v>407</v>
      </c>
      <c r="C102" s="4" t="s">
        <v>199</v>
      </c>
      <c r="D102" s="4" t="s">
        <v>350</v>
      </c>
      <c r="E102" s="5">
        <v>2.97</v>
      </c>
      <c r="F102" s="30">
        <f t="shared" si="7"/>
        <v>2.97</v>
      </c>
      <c r="G102" s="29"/>
      <c r="H102" s="30">
        <f t="shared" si="6"/>
        <v>0</v>
      </c>
    </row>
    <row r="103" spans="1:8" ht="12">
      <c r="A103" s="3">
        <v>336234</v>
      </c>
      <c r="B103" s="4" t="s">
        <v>408</v>
      </c>
      <c r="C103" s="4" t="s">
        <v>231</v>
      </c>
      <c r="D103" s="4" t="s">
        <v>350</v>
      </c>
      <c r="E103" s="5">
        <v>3.36</v>
      </c>
      <c r="F103" s="30">
        <f t="shared" si="7"/>
        <v>3.36</v>
      </c>
      <c r="G103" s="29"/>
      <c r="H103" s="30">
        <f t="shared" si="6"/>
        <v>0</v>
      </c>
    </row>
    <row r="104" spans="1:8" ht="12">
      <c r="A104" s="3">
        <v>336244</v>
      </c>
      <c r="B104" s="4" t="s">
        <v>409</v>
      </c>
      <c r="C104" s="4" t="s">
        <v>231</v>
      </c>
      <c r="D104" s="4" t="s">
        <v>350</v>
      </c>
      <c r="E104" s="5">
        <v>3.86</v>
      </c>
      <c r="F104" s="30">
        <f t="shared" si="7"/>
        <v>3.86</v>
      </c>
      <c r="G104" s="29"/>
      <c r="H104" s="30">
        <f t="shared" si="6"/>
        <v>0</v>
      </c>
    </row>
    <row r="105" spans="1:8" ht="12">
      <c r="A105" s="3">
        <v>336264</v>
      </c>
      <c r="B105" s="4" t="s">
        <v>410</v>
      </c>
      <c r="C105" s="4" t="s">
        <v>231</v>
      </c>
      <c r="D105" s="4" t="s">
        <v>350</v>
      </c>
      <c r="E105" s="5">
        <v>4.87</v>
      </c>
      <c r="F105" s="30">
        <f t="shared" si="7"/>
        <v>4.87</v>
      </c>
      <c r="G105" s="29"/>
      <c r="H105" s="30">
        <f t="shared" si="6"/>
        <v>0</v>
      </c>
    </row>
    <row r="106" spans="1:8" ht="12">
      <c r="A106" s="3">
        <v>336272</v>
      </c>
      <c r="B106" s="4" t="s">
        <v>411</v>
      </c>
      <c r="C106" s="4" t="s">
        <v>231</v>
      </c>
      <c r="D106" s="4" t="s">
        <v>350</v>
      </c>
      <c r="E106" s="5">
        <v>5.26</v>
      </c>
      <c r="F106" s="30">
        <f t="shared" si="7"/>
        <v>5.26</v>
      </c>
      <c r="G106" s="29"/>
      <c r="H106" s="30">
        <f t="shared" si="6"/>
        <v>0</v>
      </c>
    </row>
    <row r="107" spans="1:8" ht="12">
      <c r="A107" s="3">
        <v>341125</v>
      </c>
      <c r="B107" s="3" t="s">
        <v>412</v>
      </c>
      <c r="C107" s="4" t="s">
        <v>195</v>
      </c>
      <c r="D107" s="4" t="s">
        <v>350</v>
      </c>
      <c r="E107" s="5">
        <v>4.46</v>
      </c>
      <c r="F107" s="30">
        <f t="shared" si="7"/>
        <v>4.46</v>
      </c>
      <c r="G107" s="29"/>
      <c r="H107" s="30">
        <f t="shared" si="6"/>
        <v>0</v>
      </c>
    </row>
    <row r="108" spans="1:8" ht="12">
      <c r="A108" s="3">
        <v>341225</v>
      </c>
      <c r="B108" s="3" t="s">
        <v>413</v>
      </c>
      <c r="C108" s="4" t="s">
        <v>299</v>
      </c>
      <c r="D108" s="4" t="s">
        <v>350</v>
      </c>
      <c r="E108" s="5">
        <v>4.31</v>
      </c>
      <c r="F108" s="30">
        <f t="shared" si="7"/>
        <v>4.31</v>
      </c>
      <c r="G108" s="29"/>
      <c r="H108" s="30">
        <f t="shared" si="6"/>
        <v>0</v>
      </c>
    </row>
    <row r="109" spans="1:8" ht="12">
      <c r="A109" s="3">
        <v>343125</v>
      </c>
      <c r="B109" s="4" t="s">
        <v>414</v>
      </c>
      <c r="C109" s="4" t="s">
        <v>191</v>
      </c>
      <c r="D109" s="4" t="s">
        <v>350</v>
      </c>
      <c r="E109" s="5">
        <v>10.3</v>
      </c>
      <c r="F109" s="30">
        <f t="shared" si="7"/>
        <v>10.3</v>
      </c>
      <c r="G109" s="29"/>
      <c r="H109" s="30">
        <f t="shared" si="6"/>
        <v>0</v>
      </c>
    </row>
    <row r="110" spans="1:8" ht="12">
      <c r="A110" s="3">
        <v>344152</v>
      </c>
      <c r="B110" s="4" t="s">
        <v>415</v>
      </c>
      <c r="C110" s="4" t="s">
        <v>154</v>
      </c>
      <c r="D110" s="4" t="s">
        <v>350</v>
      </c>
      <c r="E110" s="5">
        <v>13.05</v>
      </c>
      <c r="F110" s="30">
        <f t="shared" si="7"/>
        <v>13.05</v>
      </c>
      <c r="G110" s="29"/>
      <c r="H110" s="30">
        <f t="shared" si="6"/>
        <v>0</v>
      </c>
    </row>
    <row r="111" spans="1:8" ht="12">
      <c r="A111" s="3">
        <v>351013</v>
      </c>
      <c r="B111" s="4" t="s">
        <v>417</v>
      </c>
      <c r="C111" s="4" t="s">
        <v>232</v>
      </c>
      <c r="D111" s="4" t="s">
        <v>350</v>
      </c>
      <c r="E111" s="5">
        <v>18.7</v>
      </c>
      <c r="F111" s="30">
        <f t="shared" si="7"/>
        <v>18.7</v>
      </c>
      <c r="G111" s="29"/>
      <c r="H111" s="30">
        <f t="shared" si="6"/>
        <v>0</v>
      </c>
    </row>
    <row r="112" spans="1:8" ht="12">
      <c r="A112" s="3">
        <v>351213</v>
      </c>
      <c r="B112" s="4" t="s">
        <v>418</v>
      </c>
      <c r="C112" s="4" t="s">
        <v>232</v>
      </c>
      <c r="D112" s="4" t="s">
        <v>350</v>
      </c>
      <c r="E112" s="5">
        <v>14.56</v>
      </c>
      <c r="F112" s="30">
        <f t="shared" si="7"/>
        <v>14.56</v>
      </c>
      <c r="G112" s="29"/>
      <c r="H112" s="30">
        <f t="shared" si="6"/>
        <v>0</v>
      </c>
    </row>
    <row r="113" spans="1:8" ht="12.75" thickBot="1">
      <c r="A113" s="3">
        <v>384450</v>
      </c>
      <c r="B113" s="4" t="s">
        <v>419</v>
      </c>
      <c r="C113" s="4" t="s">
        <v>182</v>
      </c>
      <c r="D113" s="4" t="s">
        <v>350</v>
      </c>
      <c r="E113" s="5">
        <v>0.62</v>
      </c>
      <c r="F113" s="30">
        <f t="shared" si="7"/>
        <v>0.62</v>
      </c>
      <c r="G113" s="29"/>
      <c r="H113" s="30">
        <f t="shared" si="6"/>
        <v>0</v>
      </c>
    </row>
    <row r="114" spans="1:8" ht="12.75" thickBot="1">
      <c r="A114" s="55" t="s">
        <v>420</v>
      </c>
      <c r="B114" s="56"/>
      <c r="C114" s="56"/>
      <c r="D114" s="56"/>
      <c r="E114" s="57"/>
      <c r="F114" s="30"/>
      <c r="G114" s="29"/>
      <c r="H114" s="30"/>
    </row>
    <row r="115" spans="1:8" ht="12">
      <c r="A115" s="6">
        <v>464422</v>
      </c>
      <c r="B115" s="7" t="s">
        <v>421</v>
      </c>
      <c r="C115" s="7" t="s">
        <v>184</v>
      </c>
      <c r="D115" s="7" t="s">
        <v>350</v>
      </c>
      <c r="E115" s="8">
        <v>6.24</v>
      </c>
      <c r="F115" s="30">
        <f aca="true" t="shared" si="8" ref="F115:F126">E115*(1-Скидка_ROXELPRO)</f>
        <v>6.24</v>
      </c>
      <c r="G115" s="29"/>
      <c r="H115" s="30">
        <f t="shared" si="6"/>
        <v>0</v>
      </c>
    </row>
    <row r="116" spans="1:8" ht="12">
      <c r="A116" s="6">
        <v>464423</v>
      </c>
      <c r="B116" s="7" t="s">
        <v>422</v>
      </c>
      <c r="C116" s="7" t="s">
        <v>184</v>
      </c>
      <c r="D116" s="7" t="s">
        <v>350</v>
      </c>
      <c r="E116" s="8">
        <v>6.24</v>
      </c>
      <c r="F116" s="30">
        <f t="shared" si="8"/>
        <v>6.24</v>
      </c>
      <c r="G116" s="29"/>
      <c r="H116" s="30">
        <f t="shared" si="6"/>
        <v>0</v>
      </c>
    </row>
    <row r="117" spans="1:8" ht="12">
      <c r="A117" s="6">
        <v>464442</v>
      </c>
      <c r="B117" s="7" t="s">
        <v>423</v>
      </c>
      <c r="C117" s="7" t="s">
        <v>184</v>
      </c>
      <c r="D117" s="7" t="s">
        <v>350</v>
      </c>
      <c r="E117" s="8">
        <v>6.35</v>
      </c>
      <c r="F117" s="30">
        <f t="shared" si="8"/>
        <v>6.35</v>
      </c>
      <c r="G117" s="29"/>
      <c r="H117" s="30">
        <f t="shared" si="6"/>
        <v>0</v>
      </c>
    </row>
    <row r="118" spans="1:8" ht="12">
      <c r="A118" s="6">
        <v>464443</v>
      </c>
      <c r="B118" s="7" t="s">
        <v>424</v>
      </c>
      <c r="C118" s="7" t="s">
        <v>184</v>
      </c>
      <c r="D118" s="7" t="s">
        <v>350</v>
      </c>
      <c r="E118" s="8">
        <v>6.35</v>
      </c>
      <c r="F118" s="30">
        <f t="shared" si="8"/>
        <v>6.35</v>
      </c>
      <c r="G118" s="29"/>
      <c r="H118" s="30">
        <f t="shared" si="6"/>
        <v>0</v>
      </c>
    </row>
    <row r="119" spans="1:8" ht="12">
      <c r="A119" s="6">
        <v>482405</v>
      </c>
      <c r="B119" s="7" t="s">
        <v>425</v>
      </c>
      <c r="C119" s="7" t="s">
        <v>137</v>
      </c>
      <c r="D119" s="7" t="s">
        <v>350</v>
      </c>
      <c r="E119" s="8">
        <v>23.66</v>
      </c>
      <c r="F119" s="30">
        <f t="shared" si="8"/>
        <v>23.66</v>
      </c>
      <c r="G119" s="29"/>
      <c r="H119" s="30">
        <f t="shared" si="6"/>
        <v>0</v>
      </c>
    </row>
    <row r="120" spans="1:8" ht="12">
      <c r="A120" s="6">
        <v>482420</v>
      </c>
      <c r="B120" s="7" t="s">
        <v>426</v>
      </c>
      <c r="C120" s="7" t="s">
        <v>232</v>
      </c>
      <c r="D120" s="7" t="s">
        <v>350</v>
      </c>
      <c r="E120" s="8">
        <v>86.44</v>
      </c>
      <c r="F120" s="30">
        <f t="shared" si="8"/>
        <v>86.44</v>
      </c>
      <c r="G120" s="29"/>
      <c r="H120" s="30">
        <f t="shared" si="6"/>
        <v>0</v>
      </c>
    </row>
    <row r="121" spans="1:8" ht="12">
      <c r="A121" s="6">
        <v>491261</v>
      </c>
      <c r="B121" s="7" t="s">
        <v>170</v>
      </c>
      <c r="C121" s="7" t="s">
        <v>171</v>
      </c>
      <c r="D121" s="7" t="s">
        <v>449</v>
      </c>
      <c r="E121" s="8">
        <v>2.15</v>
      </c>
      <c r="F121" s="30">
        <f>E121*(1-Скидка_ROXELPRO)</f>
        <v>2.15</v>
      </c>
      <c r="G121" s="29"/>
      <c r="H121" s="30">
        <f>F121*G121</f>
        <v>0</v>
      </c>
    </row>
    <row r="122" spans="1:8" ht="12">
      <c r="A122" s="6">
        <v>492242</v>
      </c>
      <c r="B122" s="7" t="s">
        <v>258</v>
      </c>
      <c r="C122" s="7" t="s">
        <v>196</v>
      </c>
      <c r="D122" s="7" t="s">
        <v>334</v>
      </c>
      <c r="E122" s="8">
        <v>4.48</v>
      </c>
      <c r="F122" s="30">
        <f>E122*(1-Скидка_ROXELPRO)</f>
        <v>4.48</v>
      </c>
      <c r="G122" s="29"/>
      <c r="H122" s="30">
        <f>F122*G122</f>
        <v>0</v>
      </c>
    </row>
    <row r="123" spans="1:8" ht="12">
      <c r="A123" s="6">
        <v>492414</v>
      </c>
      <c r="B123" s="7" t="s">
        <v>259</v>
      </c>
      <c r="C123" s="7" t="s">
        <v>197</v>
      </c>
      <c r="D123" s="7" t="s">
        <v>333</v>
      </c>
      <c r="E123" s="8">
        <v>92.25</v>
      </c>
      <c r="F123" s="30">
        <f>E123*(1-Скидка_ROXELPRO)</f>
        <v>92.25</v>
      </c>
      <c r="G123" s="29"/>
      <c r="H123" s="30">
        <f>F123*G123</f>
        <v>0</v>
      </c>
    </row>
    <row r="124" spans="1:8" ht="12">
      <c r="A124" s="6">
        <v>492452</v>
      </c>
      <c r="B124" s="7" t="s">
        <v>260</v>
      </c>
      <c r="C124" s="7" t="s">
        <v>192</v>
      </c>
      <c r="D124" s="7" t="s">
        <v>198</v>
      </c>
      <c r="E124" s="8">
        <v>23.28</v>
      </c>
      <c r="F124" s="30">
        <f>E124*(1-Скидка_ROXELPRO)</f>
        <v>23.28</v>
      </c>
      <c r="G124" s="29"/>
      <c r="H124" s="30">
        <f>F124*G124</f>
        <v>0</v>
      </c>
    </row>
    <row r="125" spans="1:8" ht="12">
      <c r="A125" s="6">
        <v>493161</v>
      </c>
      <c r="B125" s="7" t="s">
        <v>427</v>
      </c>
      <c r="C125" s="7" t="s">
        <v>240</v>
      </c>
      <c r="D125" s="7" t="s">
        <v>350</v>
      </c>
      <c r="E125" s="8">
        <v>0.29</v>
      </c>
      <c r="F125" s="30">
        <f t="shared" si="8"/>
        <v>0.29</v>
      </c>
      <c r="G125" s="29"/>
      <c r="H125" s="30">
        <f t="shared" si="6"/>
        <v>0</v>
      </c>
    </row>
    <row r="126" spans="1:8" ht="12">
      <c r="A126" s="3">
        <v>494212</v>
      </c>
      <c r="B126" s="4" t="s">
        <v>428</v>
      </c>
      <c r="C126" s="4" t="s">
        <v>199</v>
      </c>
      <c r="D126" s="4" t="s">
        <v>350</v>
      </c>
      <c r="E126" s="5">
        <v>19.79</v>
      </c>
      <c r="F126" s="30">
        <f t="shared" si="8"/>
        <v>19.79</v>
      </c>
      <c r="G126" s="29"/>
      <c r="H126" s="30">
        <f t="shared" si="6"/>
        <v>0</v>
      </c>
    </row>
    <row r="127" spans="1:8" ht="12">
      <c r="A127" s="3">
        <v>499125</v>
      </c>
      <c r="B127" s="4" t="s">
        <v>261</v>
      </c>
      <c r="C127" s="4" t="s">
        <v>200</v>
      </c>
      <c r="D127" s="4" t="s">
        <v>350</v>
      </c>
      <c r="E127" s="5">
        <v>0.11</v>
      </c>
      <c r="F127" s="30">
        <f>E127*(1-Скидка_ROXELPRO)</f>
        <v>0.11</v>
      </c>
      <c r="G127" s="29"/>
      <c r="H127" s="30">
        <f>F127*G127</f>
        <v>0</v>
      </c>
    </row>
    <row r="128" spans="1:8" ht="12.75" thickBot="1">
      <c r="A128" s="3">
        <v>499141</v>
      </c>
      <c r="B128" s="4" t="s">
        <v>262</v>
      </c>
      <c r="C128" s="4" t="s">
        <v>299</v>
      </c>
      <c r="D128" s="4" t="s">
        <v>350</v>
      </c>
      <c r="E128" s="5">
        <v>0.38</v>
      </c>
      <c r="F128" s="30">
        <f>E128*(1-Скидка_ROXELPRO)</f>
        <v>0.38</v>
      </c>
      <c r="G128" s="29"/>
      <c r="H128" s="30">
        <f>F128*G128</f>
        <v>0</v>
      </c>
    </row>
    <row r="129" spans="1:8" ht="12.75" thickBot="1">
      <c r="A129" s="55" t="s">
        <v>429</v>
      </c>
      <c r="B129" s="56"/>
      <c r="C129" s="56"/>
      <c r="D129" s="56"/>
      <c r="E129" s="57"/>
      <c r="F129" s="30"/>
      <c r="G129" s="29"/>
      <c r="H129" s="30"/>
    </row>
    <row r="130" spans="1:8" ht="12">
      <c r="A130" s="3">
        <v>512311</v>
      </c>
      <c r="B130" s="4" t="s">
        <v>430</v>
      </c>
      <c r="C130" s="4" t="s">
        <v>201</v>
      </c>
      <c r="D130" s="4" t="s">
        <v>350</v>
      </c>
      <c r="E130" s="5">
        <v>1.65</v>
      </c>
      <c r="F130" s="30">
        <f aca="true" t="shared" si="9" ref="F130:F158">E130*(1-Скидка_ROXELPRO)</f>
        <v>1.65</v>
      </c>
      <c r="G130" s="29"/>
      <c r="H130" s="30">
        <f t="shared" si="6"/>
        <v>0</v>
      </c>
    </row>
    <row r="131" spans="1:8" ht="12">
      <c r="A131" s="3">
        <v>512312</v>
      </c>
      <c r="B131" s="4" t="s">
        <v>431</v>
      </c>
      <c r="C131" s="4" t="s">
        <v>202</v>
      </c>
      <c r="D131" s="4" t="s">
        <v>350</v>
      </c>
      <c r="E131" s="5">
        <v>2.16</v>
      </c>
      <c r="F131" s="30">
        <f t="shared" si="9"/>
        <v>2.16</v>
      </c>
      <c r="G131" s="29"/>
      <c r="H131" s="30">
        <f t="shared" si="6"/>
        <v>0</v>
      </c>
    </row>
    <row r="132" spans="1:8" ht="12">
      <c r="A132" s="3">
        <v>512313</v>
      </c>
      <c r="B132" s="4" t="s">
        <v>432</v>
      </c>
      <c r="C132" s="4" t="s">
        <v>203</v>
      </c>
      <c r="D132" s="4" t="s">
        <v>350</v>
      </c>
      <c r="E132" s="5">
        <v>2.66</v>
      </c>
      <c r="F132" s="30">
        <f t="shared" si="9"/>
        <v>2.66</v>
      </c>
      <c r="G132" s="29"/>
      <c r="H132" s="30">
        <f t="shared" si="6"/>
        <v>0</v>
      </c>
    </row>
    <row r="133" spans="1:8" ht="12">
      <c r="A133" s="3">
        <v>512314</v>
      </c>
      <c r="B133" s="4" t="s">
        <v>433</v>
      </c>
      <c r="C133" s="4" t="s">
        <v>204</v>
      </c>
      <c r="D133" s="4" t="s">
        <v>350</v>
      </c>
      <c r="E133" s="5">
        <v>3.33</v>
      </c>
      <c r="F133" s="30">
        <f t="shared" si="9"/>
        <v>3.33</v>
      </c>
      <c r="G133" s="29"/>
      <c r="H133" s="30">
        <f t="shared" si="6"/>
        <v>0</v>
      </c>
    </row>
    <row r="134" spans="1:8" ht="12">
      <c r="A134" s="3">
        <v>512315</v>
      </c>
      <c r="B134" s="4" t="s">
        <v>434</v>
      </c>
      <c r="C134" s="4" t="s">
        <v>205</v>
      </c>
      <c r="D134" s="4" t="s">
        <v>350</v>
      </c>
      <c r="E134" s="5">
        <v>3.84</v>
      </c>
      <c r="F134" s="30">
        <f t="shared" si="9"/>
        <v>3.84</v>
      </c>
      <c r="G134" s="29"/>
      <c r="H134" s="30">
        <f t="shared" si="6"/>
        <v>0</v>
      </c>
    </row>
    <row r="135" spans="1:8" ht="12">
      <c r="A135" s="3">
        <v>512411</v>
      </c>
      <c r="B135" s="4" t="s">
        <v>435</v>
      </c>
      <c r="C135" s="4" t="s">
        <v>201</v>
      </c>
      <c r="D135" s="4" t="s">
        <v>350</v>
      </c>
      <c r="E135" s="5">
        <v>2.18</v>
      </c>
      <c r="F135" s="30">
        <f t="shared" si="9"/>
        <v>2.18</v>
      </c>
      <c r="G135" s="29"/>
      <c r="H135" s="30">
        <f t="shared" si="6"/>
        <v>0</v>
      </c>
    </row>
    <row r="136" spans="1:8" ht="12">
      <c r="A136" s="3">
        <v>512412</v>
      </c>
      <c r="B136" s="4" t="s">
        <v>436</v>
      </c>
      <c r="C136" s="4" t="s">
        <v>202</v>
      </c>
      <c r="D136" s="4" t="s">
        <v>350</v>
      </c>
      <c r="E136" s="5">
        <v>2.8</v>
      </c>
      <c r="F136" s="30">
        <f t="shared" si="9"/>
        <v>2.8</v>
      </c>
      <c r="G136" s="29"/>
      <c r="H136" s="30">
        <f t="shared" si="6"/>
        <v>0</v>
      </c>
    </row>
    <row r="137" spans="1:8" ht="12">
      <c r="A137" s="3">
        <v>531113</v>
      </c>
      <c r="B137" s="3" t="s">
        <v>437</v>
      </c>
      <c r="C137" s="4" t="s">
        <v>184</v>
      </c>
      <c r="D137" s="4" t="s">
        <v>350</v>
      </c>
      <c r="E137" s="5">
        <v>5.27</v>
      </c>
      <c r="F137" s="30">
        <f t="shared" si="9"/>
        <v>5.27</v>
      </c>
      <c r="G137" s="29"/>
      <c r="H137" s="30">
        <f t="shared" si="6"/>
        <v>0</v>
      </c>
    </row>
    <row r="138" spans="1:8" ht="12">
      <c r="A138" s="3">
        <v>531116</v>
      </c>
      <c r="B138" s="3" t="s">
        <v>438</v>
      </c>
      <c r="C138" s="4" t="s">
        <v>147</v>
      </c>
      <c r="D138" s="4" t="s">
        <v>350</v>
      </c>
      <c r="E138" s="5">
        <v>9.4</v>
      </c>
      <c r="F138" s="30">
        <f t="shared" si="9"/>
        <v>9.4</v>
      </c>
      <c r="G138" s="29"/>
      <c r="H138" s="30">
        <f aca="true" t="shared" si="10" ref="H138:H201">F138*G138</f>
        <v>0</v>
      </c>
    </row>
    <row r="139" spans="1:8" ht="12">
      <c r="A139" s="3">
        <v>531163</v>
      </c>
      <c r="B139" s="3" t="s">
        <v>439</v>
      </c>
      <c r="C139" s="4" t="s">
        <v>184</v>
      </c>
      <c r="D139" s="4" t="s">
        <v>350</v>
      </c>
      <c r="E139" s="5">
        <v>5</v>
      </c>
      <c r="F139" s="30">
        <f t="shared" si="9"/>
        <v>5</v>
      </c>
      <c r="G139" s="29"/>
      <c r="H139" s="30">
        <f t="shared" si="10"/>
        <v>0</v>
      </c>
    </row>
    <row r="140" spans="1:8" ht="12">
      <c r="A140" s="3">
        <v>533211</v>
      </c>
      <c r="B140" s="3" t="s">
        <v>440</v>
      </c>
      <c r="C140" s="4" t="s">
        <v>206</v>
      </c>
      <c r="D140" s="4" t="s">
        <v>350</v>
      </c>
      <c r="E140" s="5">
        <v>3.19</v>
      </c>
      <c r="F140" s="30">
        <f t="shared" si="9"/>
        <v>3.19</v>
      </c>
      <c r="G140" s="29"/>
      <c r="H140" s="30">
        <f t="shared" si="10"/>
        <v>0</v>
      </c>
    </row>
    <row r="141" spans="1:8" ht="12">
      <c r="A141" s="3">
        <v>533213</v>
      </c>
      <c r="B141" s="3" t="s">
        <v>441</v>
      </c>
      <c r="C141" s="4" t="s">
        <v>184</v>
      </c>
      <c r="D141" s="4" t="s">
        <v>350</v>
      </c>
      <c r="E141" s="5">
        <v>6.38</v>
      </c>
      <c r="F141" s="30">
        <f t="shared" si="9"/>
        <v>6.38</v>
      </c>
      <c r="G141" s="29"/>
      <c r="H141" s="30">
        <f t="shared" si="10"/>
        <v>0</v>
      </c>
    </row>
    <row r="142" spans="1:8" ht="12">
      <c r="A142" s="3">
        <v>533217</v>
      </c>
      <c r="B142" s="3" t="s">
        <v>442</v>
      </c>
      <c r="C142" s="4" t="s">
        <v>184</v>
      </c>
      <c r="D142" s="4" t="s">
        <v>350</v>
      </c>
      <c r="E142" s="5">
        <v>17.58</v>
      </c>
      <c r="F142" s="30">
        <f t="shared" si="9"/>
        <v>17.58</v>
      </c>
      <c r="G142" s="29"/>
      <c r="H142" s="30">
        <f t="shared" si="10"/>
        <v>0</v>
      </c>
    </row>
    <row r="143" spans="1:8" ht="12">
      <c r="A143" s="3">
        <v>534113</v>
      </c>
      <c r="B143" s="3" t="s">
        <v>443</v>
      </c>
      <c r="C143" s="4" t="s">
        <v>184</v>
      </c>
      <c r="D143" s="4" t="s">
        <v>350</v>
      </c>
      <c r="E143" s="5">
        <v>5.94</v>
      </c>
      <c r="F143" s="30">
        <f t="shared" si="9"/>
        <v>5.94</v>
      </c>
      <c r="G143" s="29"/>
      <c r="H143" s="30">
        <f t="shared" si="10"/>
        <v>0</v>
      </c>
    </row>
    <row r="144" spans="1:8" ht="12">
      <c r="A144" s="3">
        <v>535115</v>
      </c>
      <c r="B144" s="3" t="s">
        <v>444</v>
      </c>
      <c r="C144" s="4" t="s">
        <v>233</v>
      </c>
      <c r="D144" s="4" t="s">
        <v>350</v>
      </c>
      <c r="E144" s="5">
        <v>19.88</v>
      </c>
      <c r="F144" s="30">
        <f t="shared" si="9"/>
        <v>19.88</v>
      </c>
      <c r="G144" s="29"/>
      <c r="H144" s="30">
        <f t="shared" si="10"/>
        <v>0</v>
      </c>
    </row>
    <row r="145" spans="1:8" ht="12">
      <c r="A145" s="3">
        <v>535125</v>
      </c>
      <c r="B145" s="3" t="s">
        <v>445</v>
      </c>
      <c r="C145" s="4" t="s">
        <v>234</v>
      </c>
      <c r="D145" s="4" t="s">
        <v>350</v>
      </c>
      <c r="E145" s="5">
        <v>14.88</v>
      </c>
      <c r="F145" s="30">
        <f t="shared" si="9"/>
        <v>14.88</v>
      </c>
      <c r="G145" s="29"/>
      <c r="H145" s="30">
        <f t="shared" si="10"/>
        <v>0</v>
      </c>
    </row>
    <row r="146" spans="1:8" ht="12">
      <c r="A146" s="3">
        <v>535132</v>
      </c>
      <c r="B146" s="3" t="s">
        <v>446</v>
      </c>
      <c r="C146" s="4" t="s">
        <v>234</v>
      </c>
      <c r="D146" s="4" t="s">
        <v>350</v>
      </c>
      <c r="E146" s="5">
        <v>4.32</v>
      </c>
      <c r="F146" s="30">
        <f t="shared" si="9"/>
        <v>4.32</v>
      </c>
      <c r="G146" s="29"/>
      <c r="H146" s="30">
        <f t="shared" si="10"/>
        <v>0</v>
      </c>
    </row>
    <row r="147" spans="1:8" ht="12">
      <c r="A147" s="3">
        <v>536110</v>
      </c>
      <c r="B147" s="3" t="s">
        <v>447</v>
      </c>
      <c r="C147" s="4" t="s">
        <v>207</v>
      </c>
      <c r="D147" s="4" t="s">
        <v>350</v>
      </c>
      <c r="E147" s="5">
        <v>0.12</v>
      </c>
      <c r="F147" s="30">
        <f t="shared" si="9"/>
        <v>0.12</v>
      </c>
      <c r="G147" s="29"/>
      <c r="H147" s="30">
        <f t="shared" si="10"/>
        <v>0</v>
      </c>
    </row>
    <row r="148" spans="1:8" ht="24">
      <c r="A148" s="9">
        <v>537115</v>
      </c>
      <c r="B148" s="10" t="s">
        <v>448</v>
      </c>
      <c r="C148" s="11" t="s">
        <v>235</v>
      </c>
      <c r="D148" s="11" t="s">
        <v>449</v>
      </c>
      <c r="E148" s="47">
        <v>10.16</v>
      </c>
      <c r="F148" s="30">
        <f t="shared" si="9"/>
        <v>10.16</v>
      </c>
      <c r="G148" s="29"/>
      <c r="H148" s="30">
        <f t="shared" si="10"/>
        <v>0</v>
      </c>
    </row>
    <row r="149" spans="1:8" ht="24">
      <c r="A149" s="9">
        <v>537165</v>
      </c>
      <c r="B149" s="10" t="s">
        <v>450</v>
      </c>
      <c r="C149" s="11" t="s">
        <v>235</v>
      </c>
      <c r="D149" s="11" t="s">
        <v>449</v>
      </c>
      <c r="E149" s="47">
        <v>9.93</v>
      </c>
      <c r="F149" s="30">
        <f t="shared" si="9"/>
        <v>9.93</v>
      </c>
      <c r="G149" s="29"/>
      <c r="H149" s="30">
        <f t="shared" si="10"/>
        <v>0</v>
      </c>
    </row>
    <row r="150" spans="1:8" ht="12">
      <c r="A150" s="3">
        <v>551213</v>
      </c>
      <c r="B150" s="3" t="s">
        <v>451</v>
      </c>
      <c r="C150" s="4" t="s">
        <v>184</v>
      </c>
      <c r="D150" s="4" t="s">
        <v>350</v>
      </c>
      <c r="E150" s="5">
        <v>4.23</v>
      </c>
      <c r="F150" s="30">
        <f t="shared" si="9"/>
        <v>4.23</v>
      </c>
      <c r="G150" s="29"/>
      <c r="H150" s="30">
        <f t="shared" si="10"/>
        <v>0</v>
      </c>
    </row>
    <row r="151" spans="1:8" ht="12">
      <c r="A151" s="3">
        <v>551216</v>
      </c>
      <c r="B151" s="3" t="s">
        <v>452</v>
      </c>
      <c r="C151" s="4" t="s">
        <v>147</v>
      </c>
      <c r="D151" s="4" t="s">
        <v>350</v>
      </c>
      <c r="E151" s="5">
        <v>5.25</v>
      </c>
      <c r="F151" s="30">
        <f t="shared" si="9"/>
        <v>5.25</v>
      </c>
      <c r="G151" s="29"/>
      <c r="H151" s="30">
        <f t="shared" si="10"/>
        <v>0</v>
      </c>
    </row>
    <row r="152" spans="1:8" ht="12">
      <c r="A152" s="3">
        <v>551223</v>
      </c>
      <c r="B152" s="3" t="s">
        <v>453</v>
      </c>
      <c r="C152" s="4" t="s">
        <v>184</v>
      </c>
      <c r="D152" s="4" t="s">
        <v>350</v>
      </c>
      <c r="E152" s="5">
        <v>4.23</v>
      </c>
      <c r="F152" s="30">
        <f t="shared" si="9"/>
        <v>4.23</v>
      </c>
      <c r="G152" s="29"/>
      <c r="H152" s="30">
        <f t="shared" si="10"/>
        <v>0</v>
      </c>
    </row>
    <row r="153" spans="1:8" ht="12">
      <c r="A153" s="3">
        <v>551226</v>
      </c>
      <c r="B153" s="3" t="s">
        <v>454</v>
      </c>
      <c r="C153" s="4" t="s">
        <v>147</v>
      </c>
      <c r="D153" s="4" t="s">
        <v>350</v>
      </c>
      <c r="E153" s="5">
        <v>5.25</v>
      </c>
      <c r="F153" s="30">
        <f t="shared" si="9"/>
        <v>5.25</v>
      </c>
      <c r="G153" s="29"/>
      <c r="H153" s="30">
        <f t="shared" si="10"/>
        <v>0</v>
      </c>
    </row>
    <row r="154" spans="1:8" ht="12">
      <c r="A154" s="3">
        <v>551233</v>
      </c>
      <c r="B154" s="3" t="s">
        <v>455</v>
      </c>
      <c r="C154" s="4" t="s">
        <v>184</v>
      </c>
      <c r="D154" s="4" t="s">
        <v>350</v>
      </c>
      <c r="E154" s="5">
        <v>4.23</v>
      </c>
      <c r="F154" s="30">
        <f t="shared" si="9"/>
        <v>4.23</v>
      </c>
      <c r="G154" s="29"/>
      <c r="H154" s="30">
        <f t="shared" si="10"/>
        <v>0</v>
      </c>
    </row>
    <row r="155" spans="1:8" ht="12">
      <c r="A155" s="3">
        <v>551236</v>
      </c>
      <c r="B155" s="3" t="s">
        <v>456</v>
      </c>
      <c r="C155" s="4" t="s">
        <v>147</v>
      </c>
      <c r="D155" s="4" t="s">
        <v>350</v>
      </c>
      <c r="E155" s="5">
        <v>5.25</v>
      </c>
      <c r="F155" s="30">
        <f t="shared" si="9"/>
        <v>5.25</v>
      </c>
      <c r="G155" s="29"/>
      <c r="H155" s="30">
        <f t="shared" si="10"/>
        <v>0</v>
      </c>
    </row>
    <row r="156" spans="1:8" ht="12">
      <c r="A156" s="3">
        <v>551243</v>
      </c>
      <c r="B156" s="3" t="s">
        <v>457</v>
      </c>
      <c r="C156" s="4" t="s">
        <v>184</v>
      </c>
      <c r="D156" s="4" t="s">
        <v>350</v>
      </c>
      <c r="E156" s="5">
        <v>4.13</v>
      </c>
      <c r="F156" s="30">
        <f t="shared" si="9"/>
        <v>4.13</v>
      </c>
      <c r="G156" s="29"/>
      <c r="H156" s="30">
        <f t="shared" si="10"/>
        <v>0</v>
      </c>
    </row>
    <row r="157" spans="1:8" ht="12">
      <c r="A157" s="3">
        <v>552627</v>
      </c>
      <c r="B157" s="3" t="s">
        <v>458</v>
      </c>
      <c r="C157" s="4" t="s">
        <v>184</v>
      </c>
      <c r="D157" s="4" t="s">
        <v>350</v>
      </c>
      <c r="E157" s="5">
        <v>10.69</v>
      </c>
      <c r="F157" s="30">
        <f t="shared" si="9"/>
        <v>10.69</v>
      </c>
      <c r="G157" s="29"/>
      <c r="H157" s="30">
        <f t="shared" si="10"/>
        <v>0</v>
      </c>
    </row>
    <row r="158" spans="1:8" ht="12.75" thickBot="1">
      <c r="A158" s="3">
        <v>591154</v>
      </c>
      <c r="B158" s="3" t="s">
        <v>459</v>
      </c>
      <c r="C158" s="4" t="s">
        <v>208</v>
      </c>
      <c r="D158" s="4" t="s">
        <v>350</v>
      </c>
      <c r="E158" s="5">
        <v>33.48</v>
      </c>
      <c r="F158" s="30">
        <f t="shared" si="9"/>
        <v>33.48</v>
      </c>
      <c r="G158" s="29"/>
      <c r="H158" s="30">
        <f t="shared" si="10"/>
        <v>0</v>
      </c>
    </row>
    <row r="159" spans="1:8" ht="12.75" thickBot="1">
      <c r="A159" s="55" t="s">
        <v>460</v>
      </c>
      <c r="B159" s="56"/>
      <c r="C159" s="56"/>
      <c r="D159" s="56"/>
      <c r="E159" s="57"/>
      <c r="F159" s="30"/>
      <c r="G159" s="29"/>
      <c r="H159" s="30"/>
    </row>
    <row r="160" spans="1:8" ht="12">
      <c r="A160" s="3">
        <v>612214</v>
      </c>
      <c r="B160" s="4" t="s">
        <v>461</v>
      </c>
      <c r="C160" s="4" t="s">
        <v>209</v>
      </c>
      <c r="D160" s="4" t="s">
        <v>353</v>
      </c>
      <c r="E160" s="5">
        <v>54.74</v>
      </c>
      <c r="F160" s="30">
        <f aca="true" t="shared" si="11" ref="F160:F171">E160*(1-Скидка_ROXELPRO)</f>
        <v>54.74</v>
      </c>
      <c r="G160" s="29"/>
      <c r="H160" s="30">
        <f t="shared" si="10"/>
        <v>0</v>
      </c>
    </row>
    <row r="161" spans="1:8" ht="12">
      <c r="A161" s="3">
        <v>612227</v>
      </c>
      <c r="B161" s="4" t="s">
        <v>462</v>
      </c>
      <c r="C161" s="4" t="s">
        <v>210</v>
      </c>
      <c r="D161" s="4" t="s">
        <v>198</v>
      </c>
      <c r="E161" s="5">
        <v>11</v>
      </c>
      <c r="F161" s="30">
        <f t="shared" si="11"/>
        <v>11</v>
      </c>
      <c r="G161" s="29"/>
      <c r="H161" s="30">
        <f t="shared" si="10"/>
        <v>0</v>
      </c>
    </row>
    <row r="162" spans="1:8" ht="12">
      <c r="A162" s="3">
        <v>612412</v>
      </c>
      <c r="B162" s="4" t="s">
        <v>463</v>
      </c>
      <c r="C162" s="4" t="s">
        <v>209</v>
      </c>
      <c r="D162" s="4" t="s">
        <v>353</v>
      </c>
      <c r="E162" s="5">
        <v>33.57</v>
      </c>
      <c r="F162" s="30">
        <f t="shared" si="11"/>
        <v>33.57</v>
      </c>
      <c r="G162" s="29"/>
      <c r="H162" s="30">
        <f t="shared" si="10"/>
        <v>0</v>
      </c>
    </row>
    <row r="163" spans="1:8" ht="12">
      <c r="A163" s="3">
        <v>612422</v>
      </c>
      <c r="B163" s="4" t="s">
        <v>464</v>
      </c>
      <c r="C163" s="4" t="s">
        <v>211</v>
      </c>
      <c r="D163" s="4" t="s">
        <v>350</v>
      </c>
      <c r="E163" s="5">
        <v>0.09</v>
      </c>
      <c r="F163" s="30">
        <f t="shared" si="11"/>
        <v>0.09</v>
      </c>
      <c r="G163" s="29"/>
      <c r="H163" s="30">
        <f t="shared" si="10"/>
        <v>0</v>
      </c>
    </row>
    <row r="164" spans="1:8" ht="12">
      <c r="A164" s="3">
        <v>612314</v>
      </c>
      <c r="B164" s="4" t="s">
        <v>465</v>
      </c>
      <c r="C164" s="4" t="s">
        <v>212</v>
      </c>
      <c r="D164" s="4" t="s">
        <v>353</v>
      </c>
      <c r="E164" s="5">
        <v>72.54</v>
      </c>
      <c r="F164" s="30">
        <f t="shared" si="11"/>
        <v>72.54</v>
      </c>
      <c r="G164" s="29"/>
      <c r="H164" s="30">
        <f t="shared" si="10"/>
        <v>0</v>
      </c>
    </row>
    <row r="165" spans="1:8" ht="12">
      <c r="A165" s="3">
        <v>612327</v>
      </c>
      <c r="B165" s="4" t="s">
        <v>466</v>
      </c>
      <c r="C165" s="4" t="s">
        <v>213</v>
      </c>
      <c r="D165" s="4" t="s">
        <v>350</v>
      </c>
      <c r="E165" s="5">
        <v>0.18</v>
      </c>
      <c r="F165" s="30">
        <f t="shared" si="11"/>
        <v>0.18</v>
      </c>
      <c r="G165" s="29"/>
      <c r="H165" s="30">
        <f t="shared" si="10"/>
        <v>0</v>
      </c>
    </row>
    <row r="166" spans="1:8" ht="12">
      <c r="A166" s="3">
        <v>613413</v>
      </c>
      <c r="B166" s="4" t="s">
        <v>467</v>
      </c>
      <c r="C166" s="4" t="s">
        <v>212</v>
      </c>
      <c r="D166" s="4" t="s">
        <v>353</v>
      </c>
      <c r="E166" s="5">
        <v>58.2</v>
      </c>
      <c r="F166" s="30">
        <f t="shared" si="11"/>
        <v>58.2</v>
      </c>
      <c r="G166" s="29"/>
      <c r="H166" s="30">
        <f t="shared" si="10"/>
        <v>0</v>
      </c>
    </row>
    <row r="167" spans="1:8" ht="12">
      <c r="A167" s="3">
        <v>613423</v>
      </c>
      <c r="B167" s="4" t="s">
        <v>468</v>
      </c>
      <c r="C167" s="4" t="s">
        <v>213</v>
      </c>
      <c r="D167" s="4" t="s">
        <v>350</v>
      </c>
      <c r="E167" s="5">
        <v>0.12</v>
      </c>
      <c r="F167" s="30">
        <f t="shared" si="11"/>
        <v>0.12</v>
      </c>
      <c r="G167" s="29"/>
      <c r="H167" s="30">
        <f t="shared" si="10"/>
        <v>0</v>
      </c>
    </row>
    <row r="168" spans="1:8" ht="12">
      <c r="A168" s="33">
        <v>615863</v>
      </c>
      <c r="B168" s="34" t="s">
        <v>236</v>
      </c>
      <c r="C168" s="34" t="s">
        <v>469</v>
      </c>
      <c r="D168" s="34" t="s">
        <v>353</v>
      </c>
      <c r="E168" s="35">
        <v>1306</v>
      </c>
      <c r="F168" s="30">
        <f>E168*(1-Скидка_ROXELPRO)</f>
        <v>1306</v>
      </c>
      <c r="G168" s="29"/>
      <c r="H168" s="30">
        <f>F168*G168</f>
        <v>0</v>
      </c>
    </row>
    <row r="169" spans="1:8" ht="12">
      <c r="A169" s="3">
        <v>621510</v>
      </c>
      <c r="B169" s="4" t="s">
        <v>470</v>
      </c>
      <c r="C169" s="4" t="s">
        <v>228</v>
      </c>
      <c r="D169" s="4" t="s">
        <v>350</v>
      </c>
      <c r="E169" s="5">
        <v>1.5</v>
      </c>
      <c r="F169" s="30">
        <f t="shared" si="11"/>
        <v>1.5</v>
      </c>
      <c r="G169" s="29"/>
      <c r="H169" s="30">
        <f t="shared" si="10"/>
        <v>0</v>
      </c>
    </row>
    <row r="170" spans="1:8" ht="12">
      <c r="A170" s="3">
        <v>621515</v>
      </c>
      <c r="B170" s="4" t="s">
        <v>471</v>
      </c>
      <c r="C170" s="4" t="s">
        <v>237</v>
      </c>
      <c r="D170" s="4" t="s">
        <v>350</v>
      </c>
      <c r="E170" s="5">
        <v>0.84</v>
      </c>
      <c r="F170" s="30">
        <f t="shared" si="11"/>
        <v>0.84</v>
      </c>
      <c r="G170" s="29"/>
      <c r="H170" s="30">
        <f t="shared" si="10"/>
        <v>0</v>
      </c>
    </row>
    <row r="171" spans="1:8" ht="12.75" thickBot="1">
      <c r="A171" s="3">
        <v>633223</v>
      </c>
      <c r="B171" s="4" t="s">
        <v>472</v>
      </c>
      <c r="C171" s="4" t="s">
        <v>188</v>
      </c>
      <c r="D171" s="4" t="s">
        <v>350</v>
      </c>
      <c r="E171" s="5">
        <v>1.12</v>
      </c>
      <c r="F171" s="30">
        <f t="shared" si="11"/>
        <v>1.12</v>
      </c>
      <c r="G171" s="29"/>
      <c r="H171" s="30">
        <f t="shared" si="10"/>
        <v>0</v>
      </c>
    </row>
    <row r="172" spans="1:8" ht="12.75" thickBot="1">
      <c r="A172" s="55" t="s">
        <v>473</v>
      </c>
      <c r="B172" s="56"/>
      <c r="C172" s="56"/>
      <c r="D172" s="56"/>
      <c r="E172" s="57"/>
      <c r="F172" s="30"/>
      <c r="G172" s="29"/>
      <c r="H172" s="30"/>
    </row>
    <row r="173" spans="1:8" ht="12">
      <c r="A173" s="3">
        <v>711220</v>
      </c>
      <c r="B173" s="4" t="s">
        <v>474</v>
      </c>
      <c r="C173" s="4" t="s">
        <v>228</v>
      </c>
      <c r="D173" s="4" t="s">
        <v>350</v>
      </c>
      <c r="E173" s="5">
        <v>6</v>
      </c>
      <c r="F173" s="30">
        <f aca="true" t="shared" si="12" ref="F173:F190">E173*(1-Скидка_ROXELPRO)</f>
        <v>6</v>
      </c>
      <c r="G173" s="29"/>
      <c r="H173" s="30">
        <f t="shared" si="10"/>
        <v>0</v>
      </c>
    </row>
    <row r="174" spans="1:8" ht="12">
      <c r="A174" s="3">
        <v>711230</v>
      </c>
      <c r="B174" s="4" t="s">
        <v>475</v>
      </c>
      <c r="C174" s="4" t="s">
        <v>228</v>
      </c>
      <c r="D174" s="4" t="s">
        <v>350</v>
      </c>
      <c r="E174" s="5">
        <v>6</v>
      </c>
      <c r="F174" s="30">
        <f t="shared" si="12"/>
        <v>6</v>
      </c>
      <c r="G174" s="29"/>
      <c r="H174" s="30">
        <f t="shared" si="10"/>
        <v>0</v>
      </c>
    </row>
    <row r="175" spans="1:8" ht="12">
      <c r="A175" s="3">
        <v>711240</v>
      </c>
      <c r="B175" s="4" t="s">
        <v>476</v>
      </c>
      <c r="C175" s="4" t="s">
        <v>228</v>
      </c>
      <c r="D175" s="4" t="s">
        <v>350</v>
      </c>
      <c r="E175" s="5">
        <v>6</v>
      </c>
      <c r="F175" s="30">
        <f t="shared" si="12"/>
        <v>6</v>
      </c>
      <c r="G175" s="29"/>
      <c r="H175" s="30">
        <f t="shared" si="10"/>
        <v>0</v>
      </c>
    </row>
    <row r="176" spans="1:8" ht="12">
      <c r="A176" s="3">
        <v>711250</v>
      </c>
      <c r="B176" s="4" t="s">
        <v>477</v>
      </c>
      <c r="C176" s="4" t="s">
        <v>228</v>
      </c>
      <c r="D176" s="4" t="s">
        <v>350</v>
      </c>
      <c r="E176" s="5">
        <v>6</v>
      </c>
      <c r="F176" s="30">
        <f t="shared" si="12"/>
        <v>6</v>
      </c>
      <c r="G176" s="29"/>
      <c r="H176" s="30">
        <f t="shared" si="10"/>
        <v>0</v>
      </c>
    </row>
    <row r="177" spans="1:8" ht="24">
      <c r="A177" s="12">
        <v>715120</v>
      </c>
      <c r="B177" s="13" t="s">
        <v>478</v>
      </c>
      <c r="C177" s="14" t="s">
        <v>228</v>
      </c>
      <c r="D177" s="14" t="s">
        <v>350</v>
      </c>
      <c r="E177" s="15">
        <v>12.85</v>
      </c>
      <c r="F177" s="30">
        <f t="shared" si="12"/>
        <v>12.85</v>
      </c>
      <c r="G177" s="29"/>
      <c r="H177" s="30">
        <f t="shared" si="10"/>
        <v>0</v>
      </c>
    </row>
    <row r="178" spans="1:8" ht="24">
      <c r="A178" s="12">
        <v>715130</v>
      </c>
      <c r="B178" s="13" t="s">
        <v>479</v>
      </c>
      <c r="C178" s="14" t="s">
        <v>228</v>
      </c>
      <c r="D178" s="14" t="s">
        <v>350</v>
      </c>
      <c r="E178" s="15">
        <v>12.85</v>
      </c>
      <c r="F178" s="30">
        <f t="shared" si="12"/>
        <v>12.85</v>
      </c>
      <c r="G178" s="29"/>
      <c r="H178" s="30">
        <f t="shared" si="10"/>
        <v>0</v>
      </c>
    </row>
    <row r="179" spans="1:8" ht="24">
      <c r="A179" s="12">
        <v>715140</v>
      </c>
      <c r="B179" s="13" t="s">
        <v>480</v>
      </c>
      <c r="C179" s="14" t="s">
        <v>228</v>
      </c>
      <c r="D179" s="14" t="s">
        <v>350</v>
      </c>
      <c r="E179" s="15">
        <v>12.85</v>
      </c>
      <c r="F179" s="30">
        <f t="shared" si="12"/>
        <v>12.85</v>
      </c>
      <c r="G179" s="29"/>
      <c r="H179" s="30">
        <f t="shared" si="10"/>
        <v>0</v>
      </c>
    </row>
    <row r="180" spans="1:8" ht="24">
      <c r="A180" s="12">
        <v>715150</v>
      </c>
      <c r="B180" s="13" t="s">
        <v>481</v>
      </c>
      <c r="C180" s="14" t="s">
        <v>228</v>
      </c>
      <c r="D180" s="14" t="s">
        <v>350</v>
      </c>
      <c r="E180" s="15">
        <v>12.85</v>
      </c>
      <c r="F180" s="30">
        <f t="shared" si="12"/>
        <v>12.85</v>
      </c>
      <c r="G180" s="29"/>
      <c r="H180" s="30">
        <f t="shared" si="10"/>
        <v>0</v>
      </c>
    </row>
    <row r="181" spans="1:8" ht="12">
      <c r="A181" s="6">
        <v>715220</v>
      </c>
      <c r="B181" s="7" t="s">
        <v>482</v>
      </c>
      <c r="C181" s="7" t="s">
        <v>228</v>
      </c>
      <c r="D181" s="7" t="s">
        <v>350</v>
      </c>
      <c r="E181" s="8">
        <v>9.24</v>
      </c>
      <c r="F181" s="30">
        <f t="shared" si="12"/>
        <v>9.24</v>
      </c>
      <c r="G181" s="29"/>
      <c r="H181" s="30">
        <f t="shared" si="10"/>
        <v>0</v>
      </c>
    </row>
    <row r="182" spans="1:8" ht="12">
      <c r="A182" s="3">
        <v>715230</v>
      </c>
      <c r="B182" s="4" t="s">
        <v>483</v>
      </c>
      <c r="C182" s="4" t="s">
        <v>228</v>
      </c>
      <c r="D182" s="4" t="s">
        <v>350</v>
      </c>
      <c r="E182" s="5">
        <v>9.24</v>
      </c>
      <c r="F182" s="30">
        <f t="shared" si="12"/>
        <v>9.24</v>
      </c>
      <c r="G182" s="29"/>
      <c r="H182" s="30">
        <f t="shared" si="10"/>
        <v>0</v>
      </c>
    </row>
    <row r="183" spans="1:8" ht="12">
      <c r="A183" s="3">
        <v>715240</v>
      </c>
      <c r="B183" s="4" t="s">
        <v>484</v>
      </c>
      <c r="C183" s="4" t="s">
        <v>228</v>
      </c>
      <c r="D183" s="4" t="s">
        <v>350</v>
      </c>
      <c r="E183" s="5">
        <v>9.24</v>
      </c>
      <c r="F183" s="30">
        <f t="shared" si="12"/>
        <v>9.24</v>
      </c>
      <c r="G183" s="29"/>
      <c r="H183" s="30">
        <f t="shared" si="10"/>
        <v>0</v>
      </c>
    </row>
    <row r="184" spans="1:8" ht="12">
      <c r="A184" s="3">
        <v>715250</v>
      </c>
      <c r="B184" s="4" t="s">
        <v>485</v>
      </c>
      <c r="C184" s="4" t="s">
        <v>228</v>
      </c>
      <c r="D184" s="4" t="s">
        <v>350</v>
      </c>
      <c r="E184" s="5">
        <v>9.24</v>
      </c>
      <c r="F184" s="30">
        <f t="shared" si="12"/>
        <v>9.24</v>
      </c>
      <c r="G184" s="29"/>
      <c r="H184" s="30">
        <f t="shared" si="10"/>
        <v>0</v>
      </c>
    </row>
    <row r="185" spans="1:8" ht="12">
      <c r="A185" s="6">
        <v>721221</v>
      </c>
      <c r="B185" s="7" t="s">
        <v>486</v>
      </c>
      <c r="C185" s="7" t="s">
        <v>214</v>
      </c>
      <c r="D185" s="7" t="s">
        <v>334</v>
      </c>
      <c r="E185" s="8">
        <v>12.32</v>
      </c>
      <c r="F185" s="30">
        <f t="shared" si="12"/>
        <v>12.32</v>
      </c>
      <c r="G185" s="29"/>
      <c r="H185" s="30">
        <f t="shared" si="10"/>
        <v>0</v>
      </c>
    </row>
    <row r="186" spans="1:8" ht="12">
      <c r="A186" s="6">
        <v>721231</v>
      </c>
      <c r="B186" s="7" t="s">
        <v>487</v>
      </c>
      <c r="C186" s="7" t="s">
        <v>214</v>
      </c>
      <c r="D186" s="7" t="s">
        <v>334</v>
      </c>
      <c r="E186" s="8">
        <v>12.32</v>
      </c>
      <c r="F186" s="30">
        <f t="shared" si="12"/>
        <v>12.32</v>
      </c>
      <c r="G186" s="29"/>
      <c r="H186" s="30">
        <f t="shared" si="10"/>
        <v>0</v>
      </c>
    </row>
    <row r="187" spans="1:8" ht="12">
      <c r="A187" s="6">
        <v>721241</v>
      </c>
      <c r="B187" s="7" t="s">
        <v>488</v>
      </c>
      <c r="C187" s="7" t="s">
        <v>214</v>
      </c>
      <c r="D187" s="7" t="s">
        <v>334</v>
      </c>
      <c r="E187" s="8">
        <v>12.32</v>
      </c>
      <c r="F187" s="30">
        <f t="shared" si="12"/>
        <v>12.32</v>
      </c>
      <c r="G187" s="29"/>
      <c r="H187" s="30">
        <f t="shared" si="10"/>
        <v>0</v>
      </c>
    </row>
    <row r="188" spans="1:8" ht="12">
      <c r="A188" s="3">
        <v>721421</v>
      </c>
      <c r="B188" s="4" t="s">
        <v>489</v>
      </c>
      <c r="C188" s="4" t="s">
        <v>214</v>
      </c>
      <c r="D188" s="4" t="s">
        <v>334</v>
      </c>
      <c r="E188" s="5">
        <v>9.62</v>
      </c>
      <c r="F188" s="30">
        <f t="shared" si="12"/>
        <v>9.62</v>
      </c>
      <c r="G188" s="29"/>
      <c r="H188" s="30">
        <f t="shared" si="10"/>
        <v>0</v>
      </c>
    </row>
    <row r="189" spans="1:8" ht="12">
      <c r="A189" s="3">
        <v>721431</v>
      </c>
      <c r="B189" s="4" t="s">
        <v>490</v>
      </c>
      <c r="C189" s="4" t="s">
        <v>214</v>
      </c>
      <c r="D189" s="4" t="s">
        <v>334</v>
      </c>
      <c r="E189" s="5">
        <v>9.62</v>
      </c>
      <c r="F189" s="30">
        <f t="shared" si="12"/>
        <v>9.62</v>
      </c>
      <c r="G189" s="29"/>
      <c r="H189" s="30">
        <f t="shared" si="10"/>
        <v>0</v>
      </c>
    </row>
    <row r="190" spans="1:8" ht="12.75" thickBot="1">
      <c r="A190" s="3">
        <v>721441</v>
      </c>
      <c r="B190" s="4" t="s">
        <v>491</v>
      </c>
      <c r="C190" s="4" t="s">
        <v>214</v>
      </c>
      <c r="D190" s="4" t="s">
        <v>334</v>
      </c>
      <c r="E190" s="5">
        <v>9.62</v>
      </c>
      <c r="F190" s="30">
        <f t="shared" si="12"/>
        <v>9.62</v>
      </c>
      <c r="G190" s="29"/>
      <c r="H190" s="30">
        <f t="shared" si="10"/>
        <v>0</v>
      </c>
    </row>
    <row r="191" spans="1:8" ht="12.75" thickBot="1">
      <c r="A191" s="55" t="s">
        <v>492</v>
      </c>
      <c r="B191" s="56"/>
      <c r="C191" s="56"/>
      <c r="D191" s="56"/>
      <c r="E191" s="57"/>
      <c r="F191" s="30"/>
      <c r="G191" s="29"/>
      <c r="H191" s="30"/>
    </row>
    <row r="192" spans="1:8" ht="12">
      <c r="A192" s="3">
        <v>913213</v>
      </c>
      <c r="B192" s="4" t="s">
        <v>493</v>
      </c>
      <c r="C192" s="4" t="s">
        <v>215</v>
      </c>
      <c r="D192" s="4" t="s">
        <v>216</v>
      </c>
      <c r="E192" s="5">
        <v>52.02</v>
      </c>
      <c r="F192" s="30">
        <f aca="true" t="shared" si="13" ref="F192:F201">E192*(1-Скидка_ROXELPRO)</f>
        <v>52.02</v>
      </c>
      <c r="G192" s="29"/>
      <c r="H192" s="30">
        <f t="shared" si="10"/>
        <v>0</v>
      </c>
    </row>
    <row r="193" spans="1:8" ht="12">
      <c r="A193" s="3">
        <v>913223</v>
      </c>
      <c r="B193" s="4" t="s">
        <v>494</v>
      </c>
      <c r="C193" s="4" t="s">
        <v>215</v>
      </c>
      <c r="D193" s="4" t="s">
        <v>216</v>
      </c>
      <c r="E193" s="5">
        <v>49.73</v>
      </c>
      <c r="F193" s="30">
        <f t="shared" si="13"/>
        <v>49.73</v>
      </c>
      <c r="G193" s="29"/>
      <c r="H193" s="30">
        <f t="shared" si="10"/>
        <v>0</v>
      </c>
    </row>
    <row r="194" spans="1:8" ht="12">
      <c r="A194" s="3">
        <v>922011</v>
      </c>
      <c r="B194" s="4" t="s">
        <v>495</v>
      </c>
      <c r="C194" s="4" t="s">
        <v>197</v>
      </c>
      <c r="D194" s="4" t="s">
        <v>350</v>
      </c>
      <c r="E194" s="5">
        <v>0.23</v>
      </c>
      <c r="F194" s="30">
        <f t="shared" si="13"/>
        <v>0.23</v>
      </c>
      <c r="G194" s="29"/>
      <c r="H194" s="30">
        <f t="shared" si="10"/>
        <v>0</v>
      </c>
    </row>
    <row r="195" spans="1:8" ht="12">
      <c r="A195" s="3">
        <v>922012</v>
      </c>
      <c r="B195" s="4" t="s">
        <v>496</v>
      </c>
      <c r="C195" s="4" t="s">
        <v>197</v>
      </c>
      <c r="D195" s="4" t="s">
        <v>350</v>
      </c>
      <c r="E195" s="5">
        <v>0.31</v>
      </c>
      <c r="F195" s="30">
        <f t="shared" si="13"/>
        <v>0.31</v>
      </c>
      <c r="G195" s="29"/>
      <c r="H195" s="30">
        <f t="shared" si="10"/>
        <v>0</v>
      </c>
    </row>
    <row r="196" spans="1:8" ht="12">
      <c r="A196" s="3">
        <v>922013</v>
      </c>
      <c r="B196" s="4" t="s">
        <v>497</v>
      </c>
      <c r="C196" s="4" t="s">
        <v>197</v>
      </c>
      <c r="D196" s="4" t="s">
        <v>350</v>
      </c>
      <c r="E196" s="5">
        <v>0.41</v>
      </c>
      <c r="F196" s="30">
        <f t="shared" si="13"/>
        <v>0.41</v>
      </c>
      <c r="G196" s="29"/>
      <c r="H196" s="30">
        <f t="shared" si="10"/>
        <v>0</v>
      </c>
    </row>
    <row r="197" spans="1:8" ht="12">
      <c r="A197" s="3">
        <v>922014</v>
      </c>
      <c r="B197" s="4" t="s">
        <v>498</v>
      </c>
      <c r="C197" s="4" t="s">
        <v>182</v>
      </c>
      <c r="D197" s="4" t="s">
        <v>350</v>
      </c>
      <c r="E197" s="5">
        <v>0.75</v>
      </c>
      <c r="F197" s="30">
        <f t="shared" si="13"/>
        <v>0.75</v>
      </c>
      <c r="G197" s="29"/>
      <c r="H197" s="30">
        <f t="shared" si="10"/>
        <v>0</v>
      </c>
    </row>
    <row r="198" spans="1:8" ht="12">
      <c r="A198" s="3">
        <v>922021</v>
      </c>
      <c r="B198" s="4" t="s">
        <v>499</v>
      </c>
      <c r="C198" s="4" t="s">
        <v>197</v>
      </c>
      <c r="D198" s="4" t="s">
        <v>350</v>
      </c>
      <c r="E198" s="5">
        <v>0.09</v>
      </c>
      <c r="F198" s="30">
        <f t="shared" si="13"/>
        <v>0.09</v>
      </c>
      <c r="G198" s="29"/>
      <c r="H198" s="30">
        <f t="shared" si="10"/>
        <v>0</v>
      </c>
    </row>
    <row r="199" spans="1:8" ht="12">
      <c r="A199" s="3">
        <v>922022</v>
      </c>
      <c r="B199" s="4" t="s">
        <v>500</v>
      </c>
      <c r="C199" s="4" t="s">
        <v>197</v>
      </c>
      <c r="D199" s="4" t="s">
        <v>350</v>
      </c>
      <c r="E199" s="5">
        <v>0.12</v>
      </c>
      <c r="F199" s="30">
        <f t="shared" si="13"/>
        <v>0.12</v>
      </c>
      <c r="G199" s="29"/>
      <c r="H199" s="30">
        <f t="shared" si="10"/>
        <v>0</v>
      </c>
    </row>
    <row r="200" spans="1:8" ht="12">
      <c r="A200" s="3">
        <v>922023</v>
      </c>
      <c r="B200" s="4" t="s">
        <v>501</v>
      </c>
      <c r="C200" s="4" t="s">
        <v>197</v>
      </c>
      <c r="D200" s="4" t="s">
        <v>350</v>
      </c>
      <c r="E200" s="5">
        <v>0.16</v>
      </c>
      <c r="F200" s="30">
        <f t="shared" si="13"/>
        <v>0.16</v>
      </c>
      <c r="G200" s="29"/>
      <c r="H200" s="30">
        <f t="shared" si="10"/>
        <v>0</v>
      </c>
    </row>
    <row r="201" spans="1:8" ht="12">
      <c r="A201" s="3">
        <v>922024</v>
      </c>
      <c r="B201" s="4" t="s">
        <v>502</v>
      </c>
      <c r="C201" s="4" t="s">
        <v>182</v>
      </c>
      <c r="D201" s="4" t="s">
        <v>350</v>
      </c>
      <c r="E201" s="5">
        <v>0.21</v>
      </c>
      <c r="F201" s="30">
        <f t="shared" si="13"/>
        <v>0.21</v>
      </c>
      <c r="G201" s="29"/>
      <c r="H201" s="30">
        <f t="shared" si="10"/>
        <v>0</v>
      </c>
    </row>
    <row r="203" ht="12">
      <c r="A203" s="16" t="s">
        <v>503</v>
      </c>
    </row>
    <row r="204" spans="1:2" ht="12">
      <c r="A204" s="36" t="s">
        <v>247</v>
      </c>
      <c r="B204" s="37"/>
    </row>
    <row r="205" ht="12">
      <c r="A205" s="16" t="s">
        <v>257</v>
      </c>
    </row>
  </sheetData>
  <sheetProtection/>
  <mergeCells count="10">
    <mergeCell ref="A191:E191"/>
    <mergeCell ref="A2:E2"/>
    <mergeCell ref="A3:E3"/>
    <mergeCell ref="A8:E8"/>
    <mergeCell ref="A58:E58"/>
    <mergeCell ref="A70:E70"/>
    <mergeCell ref="A129:E129"/>
    <mergeCell ref="A114:E114"/>
    <mergeCell ref="A159:E159"/>
    <mergeCell ref="A172:E172"/>
  </mergeCells>
  <hyperlinks>
    <hyperlink ref="C5" location="Содержание!A1" display="Содержание"/>
    <hyperlink ref="D5" location="Содержание!A1" display="Содержание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42" sqref="B242"/>
    </sheetView>
  </sheetViews>
  <sheetFormatPr defaultColWidth="9.140625" defaultRowHeight="15" outlineLevelCol="1"/>
  <cols>
    <col min="1" max="1" width="10.00390625" style="1" customWidth="1"/>
    <col min="2" max="2" width="7.8515625" style="1" customWidth="1"/>
    <col min="3" max="3" width="64.28125" style="1" customWidth="1"/>
    <col min="4" max="4" width="10.7109375" style="1" customWidth="1"/>
    <col min="5" max="5" width="7.00390625" style="1" customWidth="1"/>
    <col min="6" max="6" width="8.140625" style="1" customWidth="1"/>
    <col min="7" max="9" width="9.140625" style="1" customWidth="1" outlineLevel="1"/>
    <col min="10" max="10" width="10.140625" style="1" customWidth="1"/>
    <col min="11" max="16384" width="9.140625" style="1" customWidth="1"/>
  </cols>
  <sheetData>
    <row r="2" spans="1:6" ht="15.75">
      <c r="A2" s="54" t="s">
        <v>341</v>
      </c>
      <c r="B2" s="54"/>
      <c r="C2" s="54"/>
      <c r="D2" s="54"/>
      <c r="E2" s="54"/>
      <c r="F2" s="54"/>
    </row>
    <row r="3" spans="1:6" ht="15.75">
      <c r="A3" s="54" t="s">
        <v>249</v>
      </c>
      <c r="B3" s="54"/>
      <c r="C3" s="54"/>
      <c r="D3" s="54"/>
      <c r="E3" s="54"/>
      <c r="F3" s="54"/>
    </row>
    <row r="4" spans="6:9" ht="12">
      <c r="F4" s="2"/>
      <c r="H4" s="23" t="s">
        <v>335</v>
      </c>
      <c r="I4" s="24">
        <v>0</v>
      </c>
    </row>
    <row r="5" spans="4:9" ht="15.75" thickBot="1">
      <c r="D5" s="22"/>
      <c r="H5" s="23" t="s">
        <v>336</v>
      </c>
      <c r="I5" s="21">
        <f>SUM(I7:I239)</f>
        <v>0</v>
      </c>
    </row>
    <row r="6" spans="1:9" ht="24.75" thickBot="1">
      <c r="A6" s="19" t="s">
        <v>271</v>
      </c>
      <c r="B6" s="19" t="s">
        <v>342</v>
      </c>
      <c r="C6" s="19" t="s">
        <v>343</v>
      </c>
      <c r="D6" s="19" t="s">
        <v>344</v>
      </c>
      <c r="E6" s="19" t="s">
        <v>345</v>
      </c>
      <c r="F6" s="19" t="s">
        <v>346</v>
      </c>
      <c r="G6" s="26" t="s">
        <v>337</v>
      </c>
      <c r="H6" s="26" t="s">
        <v>338</v>
      </c>
      <c r="I6" s="27" t="s">
        <v>339</v>
      </c>
    </row>
    <row r="7" spans="1:9" ht="12.75" thickBot="1">
      <c r="A7" s="55" t="s">
        <v>297</v>
      </c>
      <c r="B7" s="56"/>
      <c r="C7" s="56"/>
      <c r="D7" s="56"/>
      <c r="E7" s="56"/>
      <c r="F7" s="57"/>
      <c r="G7" s="41"/>
      <c r="H7" s="42"/>
      <c r="I7" s="31"/>
    </row>
    <row r="8" spans="1:9" ht="12">
      <c r="A8" s="44"/>
      <c r="B8" s="3">
        <v>105243</v>
      </c>
      <c r="C8" s="3" t="s">
        <v>43</v>
      </c>
      <c r="D8" s="3" t="s">
        <v>240</v>
      </c>
      <c r="E8" s="3" t="s">
        <v>350</v>
      </c>
      <c r="F8" s="32">
        <v>0.57</v>
      </c>
      <c r="G8" s="30">
        <f aca="true" t="shared" si="0" ref="G8:G21">F8*(1-Скидка_ROXELPRO_Ind)</f>
        <v>0.57</v>
      </c>
      <c r="H8" s="29"/>
      <c r="I8" s="30">
        <f aca="true" t="shared" si="1" ref="I8:I21">G8*H8</f>
        <v>0</v>
      </c>
    </row>
    <row r="9" spans="1:9" ht="12">
      <c r="A9" s="44"/>
      <c r="B9" s="3">
        <v>105245</v>
      </c>
      <c r="C9" s="3" t="s">
        <v>50</v>
      </c>
      <c r="D9" s="3" t="s">
        <v>240</v>
      </c>
      <c r="E9" s="3" t="s">
        <v>350</v>
      </c>
      <c r="F9" s="32">
        <v>0.61</v>
      </c>
      <c r="G9" s="30">
        <f t="shared" si="0"/>
        <v>0.61</v>
      </c>
      <c r="H9" s="29"/>
      <c r="I9" s="30">
        <f t="shared" si="1"/>
        <v>0</v>
      </c>
    </row>
    <row r="10" spans="1:9" ht="12">
      <c r="A10" s="44"/>
      <c r="B10" s="3">
        <v>105247</v>
      </c>
      <c r="C10" s="3" t="s">
        <v>51</v>
      </c>
      <c r="D10" s="3" t="s">
        <v>240</v>
      </c>
      <c r="E10" s="3" t="s">
        <v>350</v>
      </c>
      <c r="F10" s="32">
        <v>0.71</v>
      </c>
      <c r="G10" s="30">
        <f t="shared" si="0"/>
        <v>0.71</v>
      </c>
      <c r="H10" s="29"/>
      <c r="I10" s="30">
        <f t="shared" si="1"/>
        <v>0</v>
      </c>
    </row>
    <row r="11" spans="1:9" ht="12">
      <c r="A11" s="44"/>
      <c r="B11" s="3">
        <v>105248</v>
      </c>
      <c r="C11" s="3" t="s">
        <v>52</v>
      </c>
      <c r="D11" s="3" t="s">
        <v>240</v>
      </c>
      <c r="E11" s="3" t="s">
        <v>350</v>
      </c>
      <c r="F11" s="32">
        <v>0.78</v>
      </c>
      <c r="G11" s="30">
        <f t="shared" si="0"/>
        <v>0.78</v>
      </c>
      <c r="H11" s="29"/>
      <c r="I11" s="30">
        <f t="shared" si="1"/>
        <v>0</v>
      </c>
    </row>
    <row r="12" spans="2:9" ht="12">
      <c r="B12" s="3">
        <v>105343</v>
      </c>
      <c r="C12" s="3" t="s">
        <v>239</v>
      </c>
      <c r="D12" s="3" t="s">
        <v>240</v>
      </c>
      <c r="E12" s="3" t="s">
        <v>350</v>
      </c>
      <c r="F12" s="32">
        <v>0.57</v>
      </c>
      <c r="G12" s="30">
        <f t="shared" si="0"/>
        <v>0.57</v>
      </c>
      <c r="H12" s="29"/>
      <c r="I12" s="30">
        <f t="shared" si="1"/>
        <v>0</v>
      </c>
    </row>
    <row r="13" spans="2:9" ht="12">
      <c r="B13" s="3">
        <v>105345</v>
      </c>
      <c r="C13" s="3" t="s">
        <v>45</v>
      </c>
      <c r="D13" s="3" t="s">
        <v>240</v>
      </c>
      <c r="E13" s="3" t="s">
        <v>350</v>
      </c>
      <c r="F13" s="32">
        <v>0.61</v>
      </c>
      <c r="G13" s="30">
        <f t="shared" si="0"/>
        <v>0.61</v>
      </c>
      <c r="H13" s="29"/>
      <c r="I13" s="30">
        <f t="shared" si="1"/>
        <v>0</v>
      </c>
    </row>
    <row r="14" spans="2:9" ht="12">
      <c r="B14" s="3">
        <v>105347</v>
      </c>
      <c r="C14" s="3" t="s">
        <v>46</v>
      </c>
      <c r="D14" s="3" t="s">
        <v>240</v>
      </c>
      <c r="E14" s="3" t="s">
        <v>350</v>
      </c>
      <c r="F14" s="32">
        <v>0.71</v>
      </c>
      <c r="G14" s="30">
        <f t="shared" si="0"/>
        <v>0.71</v>
      </c>
      <c r="H14" s="29"/>
      <c r="I14" s="30">
        <f t="shared" si="1"/>
        <v>0</v>
      </c>
    </row>
    <row r="15" spans="2:9" ht="12">
      <c r="B15" s="3">
        <v>105348</v>
      </c>
      <c r="C15" s="3" t="s">
        <v>47</v>
      </c>
      <c r="D15" s="3" t="s">
        <v>240</v>
      </c>
      <c r="E15" s="3" t="s">
        <v>350</v>
      </c>
      <c r="F15" s="32">
        <v>0.78</v>
      </c>
      <c r="G15" s="30">
        <f t="shared" si="0"/>
        <v>0.78</v>
      </c>
      <c r="H15" s="29"/>
      <c r="I15" s="30">
        <f t="shared" si="1"/>
        <v>0</v>
      </c>
    </row>
    <row r="16" spans="2:9" ht="12">
      <c r="B16" s="3">
        <v>105355</v>
      </c>
      <c r="C16" s="3" t="s">
        <v>48</v>
      </c>
      <c r="D16" s="3" t="s">
        <v>49</v>
      </c>
      <c r="E16" s="3" t="s">
        <v>350</v>
      </c>
      <c r="F16" s="32">
        <v>0.97</v>
      </c>
      <c r="G16" s="30">
        <f t="shared" si="0"/>
        <v>0.97</v>
      </c>
      <c r="H16" s="29"/>
      <c r="I16" s="30">
        <f t="shared" si="1"/>
        <v>0</v>
      </c>
    </row>
    <row r="17" spans="2:9" ht="12">
      <c r="B17" s="3">
        <v>105366</v>
      </c>
      <c r="C17" s="3" t="s">
        <v>298</v>
      </c>
      <c r="D17" s="3" t="s">
        <v>299</v>
      </c>
      <c r="E17" s="3" t="s">
        <v>350</v>
      </c>
      <c r="F17" s="32">
        <v>1.42</v>
      </c>
      <c r="G17" s="30">
        <f t="shared" si="0"/>
        <v>1.42</v>
      </c>
      <c r="H17" s="29"/>
      <c r="I17" s="30">
        <f t="shared" si="1"/>
        <v>0</v>
      </c>
    </row>
    <row r="18" spans="2:9" ht="12">
      <c r="B18" s="3">
        <v>105369</v>
      </c>
      <c r="C18" s="3" t="s">
        <v>53</v>
      </c>
      <c r="D18" s="3" t="s">
        <v>299</v>
      </c>
      <c r="E18" s="3" t="s">
        <v>350</v>
      </c>
      <c r="F18" s="32">
        <v>1.52</v>
      </c>
      <c r="G18" s="30">
        <f t="shared" si="0"/>
        <v>1.52</v>
      </c>
      <c r="H18" s="29"/>
      <c r="I18" s="30">
        <f t="shared" si="1"/>
        <v>0</v>
      </c>
    </row>
    <row r="19" spans="2:9" ht="12">
      <c r="B19" s="3">
        <v>105376</v>
      </c>
      <c r="C19" s="3" t="s">
        <v>54</v>
      </c>
      <c r="D19" s="3" t="s">
        <v>301</v>
      </c>
      <c r="E19" s="3" t="s">
        <v>350</v>
      </c>
      <c r="F19" s="32">
        <v>2.04</v>
      </c>
      <c r="G19" s="30">
        <f t="shared" si="0"/>
        <v>2.04</v>
      </c>
      <c r="H19" s="29"/>
      <c r="I19" s="30">
        <f t="shared" si="1"/>
        <v>0</v>
      </c>
    </row>
    <row r="20" spans="2:9" ht="12">
      <c r="B20" s="3">
        <v>105378</v>
      </c>
      <c r="C20" s="3" t="s">
        <v>300</v>
      </c>
      <c r="D20" s="3" t="s">
        <v>301</v>
      </c>
      <c r="E20" s="3" t="s">
        <v>350</v>
      </c>
      <c r="F20" s="32">
        <v>1.98</v>
      </c>
      <c r="G20" s="30">
        <f t="shared" si="0"/>
        <v>1.98</v>
      </c>
      <c r="H20" s="29"/>
      <c r="I20" s="30">
        <f t="shared" si="1"/>
        <v>0</v>
      </c>
    </row>
    <row r="21" spans="2:9" ht="12">
      <c r="B21" s="3">
        <v>105543</v>
      </c>
      <c r="C21" s="3" t="s">
        <v>44</v>
      </c>
      <c r="D21" s="3" t="s">
        <v>240</v>
      </c>
      <c r="E21" s="3" t="s">
        <v>350</v>
      </c>
      <c r="F21" s="32">
        <v>0.57</v>
      </c>
      <c r="G21" s="30">
        <f t="shared" si="0"/>
        <v>0.57</v>
      </c>
      <c r="H21" s="29"/>
      <c r="I21" s="30">
        <f t="shared" si="1"/>
        <v>0</v>
      </c>
    </row>
    <row r="22" spans="2:9" ht="12">
      <c r="B22" s="3">
        <v>108349</v>
      </c>
      <c r="C22" s="3" t="s">
        <v>302</v>
      </c>
      <c r="D22" s="3" t="s">
        <v>301</v>
      </c>
      <c r="E22" s="3" t="s">
        <v>350</v>
      </c>
      <c r="F22" s="32">
        <v>1.04</v>
      </c>
      <c r="G22" s="30">
        <f aca="true" t="shared" si="2" ref="G22:G66">F22*(1-Скидка_ROXELPRO_Ind)</f>
        <v>1.04</v>
      </c>
      <c r="H22" s="29"/>
      <c r="I22" s="30">
        <f>G22*H22</f>
        <v>0</v>
      </c>
    </row>
    <row r="23" spans="2:9" ht="12">
      <c r="B23" s="3">
        <v>108369</v>
      </c>
      <c r="C23" s="3" t="s">
        <v>303</v>
      </c>
      <c r="D23" s="3" t="s">
        <v>304</v>
      </c>
      <c r="E23" s="3" t="s">
        <v>350</v>
      </c>
      <c r="F23" s="32">
        <v>2.03</v>
      </c>
      <c r="G23" s="30">
        <f t="shared" si="2"/>
        <v>2.03</v>
      </c>
      <c r="H23" s="29"/>
      <c r="I23" s="30">
        <f>G23*H23</f>
        <v>0</v>
      </c>
    </row>
    <row r="24" spans="2:9" ht="12.75" thickBot="1">
      <c r="B24" s="3">
        <v>108379</v>
      </c>
      <c r="C24" s="3" t="s">
        <v>305</v>
      </c>
      <c r="D24" s="3" t="s">
        <v>306</v>
      </c>
      <c r="E24" s="3" t="s">
        <v>350</v>
      </c>
      <c r="F24" s="32">
        <v>3.62</v>
      </c>
      <c r="G24" s="30">
        <f t="shared" si="2"/>
        <v>3.62</v>
      </c>
      <c r="H24" s="29"/>
      <c r="I24" s="30">
        <f>G24*H24</f>
        <v>0</v>
      </c>
    </row>
    <row r="25" spans="1:9" ht="12.75" thickBot="1">
      <c r="A25" s="55" t="s">
        <v>307</v>
      </c>
      <c r="B25" s="56"/>
      <c r="C25" s="56"/>
      <c r="D25" s="56"/>
      <c r="E25" s="56"/>
      <c r="F25" s="57"/>
      <c r="G25" s="30"/>
      <c r="H25" s="29"/>
      <c r="I25" s="30"/>
    </row>
    <row r="26" spans="2:9" ht="12">
      <c r="B26" s="3">
        <v>110341</v>
      </c>
      <c r="C26" s="3" t="s">
        <v>241</v>
      </c>
      <c r="D26" s="3" t="s">
        <v>181</v>
      </c>
      <c r="E26" s="3" t="s">
        <v>350</v>
      </c>
      <c r="F26" s="32">
        <v>1.95</v>
      </c>
      <c r="G26" s="30">
        <f t="shared" si="2"/>
        <v>1.95</v>
      </c>
      <c r="H26" s="29"/>
      <c r="I26" s="30">
        <f aca="true" t="shared" si="3" ref="I26:I40">G26*H26</f>
        <v>0</v>
      </c>
    </row>
    <row r="27" spans="2:9" ht="12">
      <c r="B27" s="3">
        <v>110343</v>
      </c>
      <c r="C27" s="3" t="s">
        <v>242</v>
      </c>
      <c r="D27" s="3" t="s">
        <v>181</v>
      </c>
      <c r="E27" s="3" t="s">
        <v>350</v>
      </c>
      <c r="F27" s="32">
        <v>1.5</v>
      </c>
      <c r="G27" s="30">
        <f t="shared" si="2"/>
        <v>1.5</v>
      </c>
      <c r="H27" s="29"/>
      <c r="I27" s="30">
        <f t="shared" si="3"/>
        <v>0</v>
      </c>
    </row>
    <row r="28" spans="2:9" ht="12">
      <c r="B28" s="3">
        <v>110345</v>
      </c>
      <c r="C28" s="3" t="s">
        <v>243</v>
      </c>
      <c r="D28" s="3" t="s">
        <v>181</v>
      </c>
      <c r="E28" s="3" t="s">
        <v>350</v>
      </c>
      <c r="F28" s="32">
        <v>1.17</v>
      </c>
      <c r="G28" s="30">
        <f t="shared" si="2"/>
        <v>1.17</v>
      </c>
      <c r="H28" s="29"/>
      <c r="I28" s="30">
        <f t="shared" si="3"/>
        <v>0</v>
      </c>
    </row>
    <row r="29" spans="2:9" ht="12">
      <c r="B29" s="3">
        <v>110346</v>
      </c>
      <c r="C29" s="3" t="s">
        <v>268</v>
      </c>
      <c r="D29" s="3" t="s">
        <v>181</v>
      </c>
      <c r="E29" s="3" t="s">
        <v>350</v>
      </c>
      <c r="F29" s="32">
        <v>1.1</v>
      </c>
      <c r="G29" s="30">
        <f>F29*(1-Скидка_ROXELPRO_Ind)</f>
        <v>1.1</v>
      </c>
      <c r="H29" s="29"/>
      <c r="I29" s="30">
        <f t="shared" si="3"/>
        <v>0</v>
      </c>
    </row>
    <row r="30" spans="2:9" ht="12">
      <c r="B30" s="3">
        <v>110347</v>
      </c>
      <c r="C30" s="3" t="s">
        <v>269</v>
      </c>
      <c r="D30" s="3" t="s">
        <v>181</v>
      </c>
      <c r="E30" s="3" t="s">
        <v>350</v>
      </c>
      <c r="F30" s="32">
        <v>1.02</v>
      </c>
      <c r="G30" s="30">
        <f>F30*(1-Скидка_ROXELPRO_Ind)</f>
        <v>1.02</v>
      </c>
      <c r="H30" s="29"/>
      <c r="I30" s="30">
        <f t="shared" si="3"/>
        <v>0</v>
      </c>
    </row>
    <row r="31" spans="2:9" ht="12">
      <c r="B31" s="3">
        <v>110361</v>
      </c>
      <c r="C31" s="3" t="s">
        <v>308</v>
      </c>
      <c r="D31" s="3" t="s">
        <v>181</v>
      </c>
      <c r="E31" s="3" t="s">
        <v>350</v>
      </c>
      <c r="F31" s="32">
        <v>3.96</v>
      </c>
      <c r="G31" s="30">
        <f t="shared" si="2"/>
        <v>3.96</v>
      </c>
      <c r="H31" s="29"/>
      <c r="I31" s="30">
        <f t="shared" si="3"/>
        <v>0</v>
      </c>
    </row>
    <row r="32" spans="2:9" ht="12">
      <c r="B32" s="3">
        <v>110363</v>
      </c>
      <c r="C32" s="3" t="s">
        <v>309</v>
      </c>
      <c r="D32" s="3" t="s">
        <v>181</v>
      </c>
      <c r="E32" s="3" t="s">
        <v>350</v>
      </c>
      <c r="F32" s="32">
        <v>3.03</v>
      </c>
      <c r="G32" s="30">
        <f t="shared" si="2"/>
        <v>3.03</v>
      </c>
      <c r="H32" s="29"/>
      <c r="I32" s="30">
        <f t="shared" si="3"/>
        <v>0</v>
      </c>
    </row>
    <row r="33" spans="2:9" ht="12">
      <c r="B33" s="3">
        <v>110365</v>
      </c>
      <c r="C33" s="3" t="s">
        <v>310</v>
      </c>
      <c r="D33" s="3" t="s">
        <v>181</v>
      </c>
      <c r="E33" s="3" t="s">
        <v>350</v>
      </c>
      <c r="F33" s="32">
        <v>2.37</v>
      </c>
      <c r="G33" s="30">
        <f t="shared" si="2"/>
        <v>2.37</v>
      </c>
      <c r="H33" s="29"/>
      <c r="I33" s="30">
        <f t="shared" si="3"/>
        <v>0</v>
      </c>
    </row>
    <row r="34" spans="2:9" ht="12">
      <c r="B34" s="3">
        <v>110542</v>
      </c>
      <c r="C34" s="3" t="s">
        <v>263</v>
      </c>
      <c r="D34" s="3" t="s">
        <v>264</v>
      </c>
      <c r="E34" s="3" t="s">
        <v>350</v>
      </c>
      <c r="F34" s="32">
        <v>0.86</v>
      </c>
      <c r="G34" s="30">
        <f aca="true" t="shared" si="4" ref="G34:G40">F34*(1-Скидка_ROXELPRO_Ind)</f>
        <v>0.86</v>
      </c>
      <c r="H34" s="29"/>
      <c r="I34" s="30">
        <f t="shared" si="3"/>
        <v>0</v>
      </c>
    </row>
    <row r="35" spans="2:9" ht="12">
      <c r="B35" s="3">
        <v>110545</v>
      </c>
      <c r="C35" s="3" t="s">
        <v>266</v>
      </c>
      <c r="D35" s="3" t="s">
        <v>264</v>
      </c>
      <c r="E35" s="3" t="s">
        <v>350</v>
      </c>
      <c r="F35" s="32">
        <v>0.61</v>
      </c>
      <c r="G35" s="30">
        <f t="shared" si="4"/>
        <v>0.61</v>
      </c>
      <c r="H35" s="29"/>
      <c r="I35" s="30">
        <f t="shared" si="3"/>
        <v>0</v>
      </c>
    </row>
    <row r="36" spans="2:9" ht="12">
      <c r="B36" s="3">
        <v>110546</v>
      </c>
      <c r="C36" s="3" t="s">
        <v>267</v>
      </c>
      <c r="D36" s="3" t="s">
        <v>264</v>
      </c>
      <c r="E36" s="3" t="s">
        <v>350</v>
      </c>
      <c r="F36" s="32">
        <v>0.56</v>
      </c>
      <c r="G36" s="30">
        <f t="shared" si="4"/>
        <v>0.56</v>
      </c>
      <c r="H36" s="29"/>
      <c r="I36" s="30">
        <f t="shared" si="3"/>
        <v>0</v>
      </c>
    </row>
    <row r="37" spans="2:9" ht="12">
      <c r="B37" s="3">
        <v>110562</v>
      </c>
      <c r="C37" s="3" t="s">
        <v>311</v>
      </c>
      <c r="D37" s="3" t="s">
        <v>264</v>
      </c>
      <c r="E37" s="3" t="s">
        <v>350</v>
      </c>
      <c r="F37" s="32">
        <v>1.73</v>
      </c>
      <c r="G37" s="30">
        <f t="shared" si="4"/>
        <v>1.73</v>
      </c>
      <c r="H37" s="29"/>
      <c r="I37" s="30">
        <f t="shared" si="3"/>
        <v>0</v>
      </c>
    </row>
    <row r="38" spans="2:9" ht="12">
      <c r="B38" s="3">
        <v>110563</v>
      </c>
      <c r="C38" s="3" t="s">
        <v>312</v>
      </c>
      <c r="D38" s="3" t="s">
        <v>264</v>
      </c>
      <c r="E38" s="3" t="s">
        <v>350</v>
      </c>
      <c r="F38" s="32">
        <v>1.52</v>
      </c>
      <c r="G38" s="30">
        <f t="shared" si="4"/>
        <v>1.52</v>
      </c>
      <c r="H38" s="29"/>
      <c r="I38" s="30">
        <f t="shared" si="3"/>
        <v>0</v>
      </c>
    </row>
    <row r="39" spans="2:9" ht="12">
      <c r="B39" s="3">
        <v>110565</v>
      </c>
      <c r="C39" s="3" t="s">
        <v>313</v>
      </c>
      <c r="D39" s="3" t="s">
        <v>264</v>
      </c>
      <c r="E39" s="3" t="s">
        <v>350</v>
      </c>
      <c r="F39" s="32">
        <v>1.23</v>
      </c>
      <c r="G39" s="30">
        <f t="shared" si="4"/>
        <v>1.23</v>
      </c>
      <c r="H39" s="29"/>
      <c r="I39" s="30">
        <f t="shared" si="3"/>
        <v>0</v>
      </c>
    </row>
    <row r="40" spans="2:9" ht="12.75" thickBot="1">
      <c r="B40" s="3">
        <v>110566</v>
      </c>
      <c r="C40" s="3" t="s">
        <v>314</v>
      </c>
      <c r="D40" s="3" t="s">
        <v>264</v>
      </c>
      <c r="E40" s="3" t="s">
        <v>350</v>
      </c>
      <c r="F40" s="32">
        <v>1.12</v>
      </c>
      <c r="G40" s="30">
        <f t="shared" si="4"/>
        <v>1.12</v>
      </c>
      <c r="H40" s="29"/>
      <c r="I40" s="30">
        <f t="shared" si="3"/>
        <v>0</v>
      </c>
    </row>
    <row r="41" spans="1:9" ht="12.75" thickBot="1">
      <c r="A41" s="55" t="s">
        <v>315</v>
      </c>
      <c r="B41" s="56"/>
      <c r="C41" s="56"/>
      <c r="D41" s="56"/>
      <c r="E41" s="56"/>
      <c r="F41" s="57"/>
      <c r="G41" s="30"/>
      <c r="H41" s="29"/>
      <c r="I41" s="30"/>
    </row>
    <row r="42" spans="2:10" ht="12">
      <c r="B42" s="3">
        <v>111333</v>
      </c>
      <c r="C42" s="3" t="s">
        <v>316</v>
      </c>
      <c r="D42" s="3" t="s">
        <v>317</v>
      </c>
      <c r="E42" s="3" t="s">
        <v>350</v>
      </c>
      <c r="F42" s="52">
        <v>3.16</v>
      </c>
      <c r="G42" s="30">
        <f t="shared" si="2"/>
        <v>3.16</v>
      </c>
      <c r="H42" s="29"/>
      <c r="I42" s="30">
        <f aca="true" t="shared" si="5" ref="I42:I53">G42*H42</f>
        <v>0</v>
      </c>
      <c r="J42" s="53" t="s">
        <v>61</v>
      </c>
    </row>
    <row r="43" spans="2:10" ht="12">
      <c r="B43" s="3">
        <v>111335</v>
      </c>
      <c r="C43" s="3" t="s">
        <v>318</v>
      </c>
      <c r="D43" s="3" t="s">
        <v>317</v>
      </c>
      <c r="E43" s="3" t="s">
        <v>350</v>
      </c>
      <c r="F43" s="52">
        <v>2.88</v>
      </c>
      <c r="G43" s="30">
        <f t="shared" si="2"/>
        <v>2.88</v>
      </c>
      <c r="H43" s="29"/>
      <c r="I43" s="30">
        <f t="shared" si="5"/>
        <v>0</v>
      </c>
      <c r="J43" s="53" t="s">
        <v>61</v>
      </c>
    </row>
    <row r="44" spans="2:10" ht="12">
      <c r="B44" s="3">
        <v>111336</v>
      </c>
      <c r="C44" s="3" t="s">
        <v>319</v>
      </c>
      <c r="D44" s="3" t="s">
        <v>317</v>
      </c>
      <c r="E44" s="3" t="s">
        <v>350</v>
      </c>
      <c r="F44" s="52">
        <v>2.77</v>
      </c>
      <c r="G44" s="30">
        <f t="shared" si="2"/>
        <v>2.77</v>
      </c>
      <c r="H44" s="29"/>
      <c r="I44" s="30">
        <f t="shared" si="5"/>
        <v>0</v>
      </c>
      <c r="J44" s="53" t="s">
        <v>61</v>
      </c>
    </row>
    <row r="45" spans="2:10" ht="12">
      <c r="B45" s="3">
        <v>111343</v>
      </c>
      <c r="C45" s="3" t="s">
        <v>320</v>
      </c>
      <c r="D45" s="3" t="s">
        <v>317</v>
      </c>
      <c r="E45" s="3" t="s">
        <v>350</v>
      </c>
      <c r="F45" s="52">
        <v>3.42</v>
      </c>
      <c r="G45" s="30">
        <f t="shared" si="2"/>
        <v>3.42</v>
      </c>
      <c r="H45" s="29"/>
      <c r="I45" s="30">
        <f t="shared" si="5"/>
        <v>0</v>
      </c>
      <c r="J45" s="53" t="s">
        <v>61</v>
      </c>
    </row>
    <row r="46" spans="2:10" ht="12">
      <c r="B46" s="3">
        <v>111345</v>
      </c>
      <c r="C46" s="3" t="s">
        <v>321</v>
      </c>
      <c r="D46" s="3" t="s">
        <v>317</v>
      </c>
      <c r="E46" s="3" t="s">
        <v>350</v>
      </c>
      <c r="F46" s="52">
        <v>3.14</v>
      </c>
      <c r="G46" s="30">
        <f t="shared" si="2"/>
        <v>3.14</v>
      </c>
      <c r="H46" s="29"/>
      <c r="I46" s="30">
        <f t="shared" si="5"/>
        <v>0</v>
      </c>
      <c r="J46" s="53" t="s">
        <v>61</v>
      </c>
    </row>
    <row r="47" spans="2:10" ht="12">
      <c r="B47" s="3">
        <v>111346</v>
      </c>
      <c r="C47" s="3" t="s">
        <v>322</v>
      </c>
      <c r="D47" s="3" t="s">
        <v>317</v>
      </c>
      <c r="E47" s="3" t="s">
        <v>350</v>
      </c>
      <c r="F47" s="52">
        <v>3.02</v>
      </c>
      <c r="G47" s="30">
        <f t="shared" si="2"/>
        <v>3.02</v>
      </c>
      <c r="H47" s="29"/>
      <c r="I47" s="30">
        <f t="shared" si="5"/>
        <v>0</v>
      </c>
      <c r="J47" s="53" t="s">
        <v>61</v>
      </c>
    </row>
    <row r="48" spans="2:9" ht="12">
      <c r="B48" s="3">
        <v>111513</v>
      </c>
      <c r="C48" s="3" t="s">
        <v>274</v>
      </c>
      <c r="D48" s="3" t="s">
        <v>275</v>
      </c>
      <c r="E48" s="3" t="s">
        <v>350</v>
      </c>
      <c r="F48" s="32">
        <v>3.04</v>
      </c>
      <c r="G48" s="30">
        <f aca="true" t="shared" si="6" ref="G48:G53">F48*(1-Скидка_ROXELPRO_Ind)</f>
        <v>3.04</v>
      </c>
      <c r="H48" s="29"/>
      <c r="I48" s="30">
        <f t="shared" si="5"/>
        <v>0</v>
      </c>
    </row>
    <row r="49" spans="2:9" ht="12">
      <c r="B49" s="3">
        <v>111515</v>
      </c>
      <c r="C49" s="3" t="s">
        <v>276</v>
      </c>
      <c r="D49" s="3" t="s">
        <v>275</v>
      </c>
      <c r="E49" s="3" t="s">
        <v>350</v>
      </c>
      <c r="F49" s="32">
        <v>2.88</v>
      </c>
      <c r="G49" s="30">
        <f t="shared" si="6"/>
        <v>2.88</v>
      </c>
      <c r="H49" s="29"/>
      <c r="I49" s="30">
        <f t="shared" si="5"/>
        <v>0</v>
      </c>
    </row>
    <row r="50" spans="2:9" ht="12">
      <c r="B50" s="3">
        <v>111516</v>
      </c>
      <c r="C50" s="3" t="s">
        <v>277</v>
      </c>
      <c r="D50" s="3" t="s">
        <v>275</v>
      </c>
      <c r="E50" s="3" t="s">
        <v>350</v>
      </c>
      <c r="F50" s="32">
        <v>2.88</v>
      </c>
      <c r="G50" s="30">
        <f t="shared" si="6"/>
        <v>2.88</v>
      </c>
      <c r="H50" s="29"/>
      <c r="I50" s="30">
        <f t="shared" si="5"/>
        <v>0</v>
      </c>
    </row>
    <row r="51" spans="2:10" ht="12">
      <c r="B51" s="3">
        <v>111523</v>
      </c>
      <c r="C51" s="3" t="s">
        <v>278</v>
      </c>
      <c r="D51" s="3" t="s">
        <v>275</v>
      </c>
      <c r="E51" s="3" t="s">
        <v>350</v>
      </c>
      <c r="F51" s="52">
        <v>3.39</v>
      </c>
      <c r="G51" s="30">
        <f t="shared" si="6"/>
        <v>3.39</v>
      </c>
      <c r="H51" s="29"/>
      <c r="I51" s="30">
        <f t="shared" si="5"/>
        <v>0</v>
      </c>
      <c r="J51" s="53" t="s">
        <v>61</v>
      </c>
    </row>
    <row r="52" spans="2:10" ht="12">
      <c r="B52" s="3">
        <v>111525</v>
      </c>
      <c r="C52" s="3" t="s">
        <v>279</v>
      </c>
      <c r="D52" s="3" t="s">
        <v>275</v>
      </c>
      <c r="E52" s="3" t="s">
        <v>350</v>
      </c>
      <c r="F52" s="52">
        <v>3.09</v>
      </c>
      <c r="G52" s="30">
        <f t="shared" si="6"/>
        <v>3.09</v>
      </c>
      <c r="H52" s="29"/>
      <c r="I52" s="30">
        <f t="shared" si="5"/>
        <v>0</v>
      </c>
      <c r="J52" s="53" t="s">
        <v>61</v>
      </c>
    </row>
    <row r="53" spans="2:10" ht="12">
      <c r="B53" s="3">
        <v>111526</v>
      </c>
      <c r="C53" s="3" t="s">
        <v>280</v>
      </c>
      <c r="D53" s="3" t="s">
        <v>275</v>
      </c>
      <c r="E53" s="3" t="s">
        <v>350</v>
      </c>
      <c r="F53" s="52">
        <v>3</v>
      </c>
      <c r="G53" s="30">
        <f t="shared" si="6"/>
        <v>3</v>
      </c>
      <c r="H53" s="29"/>
      <c r="I53" s="30">
        <f t="shared" si="5"/>
        <v>0</v>
      </c>
      <c r="J53" s="53" t="s">
        <v>61</v>
      </c>
    </row>
    <row r="54" spans="2:9" ht="12">
      <c r="B54" s="3">
        <v>111543</v>
      </c>
      <c r="C54" s="3" t="s">
        <v>323</v>
      </c>
      <c r="D54" s="3" t="s">
        <v>317</v>
      </c>
      <c r="E54" s="3" t="s">
        <v>350</v>
      </c>
      <c r="F54" s="32">
        <v>2.7</v>
      </c>
      <c r="G54" s="30">
        <f t="shared" si="2"/>
        <v>2.7</v>
      </c>
      <c r="H54" s="29"/>
      <c r="I54" s="30">
        <f>G54*H54</f>
        <v>0</v>
      </c>
    </row>
    <row r="55" spans="2:9" ht="12">
      <c r="B55" s="3">
        <v>111545</v>
      </c>
      <c r="C55" s="3" t="s">
        <v>324</v>
      </c>
      <c r="D55" s="3" t="s">
        <v>317</v>
      </c>
      <c r="E55" s="3" t="s">
        <v>350</v>
      </c>
      <c r="F55" s="32">
        <v>2.68</v>
      </c>
      <c r="G55" s="30">
        <f t="shared" si="2"/>
        <v>2.68</v>
      </c>
      <c r="H55" s="29"/>
      <c r="I55" s="30">
        <f>G55*H55</f>
        <v>0</v>
      </c>
    </row>
    <row r="56" spans="2:9" ht="12">
      <c r="B56" s="3">
        <v>111546</v>
      </c>
      <c r="C56" s="3" t="s">
        <v>325</v>
      </c>
      <c r="D56" s="3" t="s">
        <v>317</v>
      </c>
      <c r="E56" s="3" t="s">
        <v>350</v>
      </c>
      <c r="F56" s="32">
        <v>2.67</v>
      </c>
      <c r="G56" s="30">
        <f t="shared" si="2"/>
        <v>2.67</v>
      </c>
      <c r="H56" s="29"/>
      <c r="I56" s="30">
        <f aca="true" t="shared" si="7" ref="I56:I63">G56*H56</f>
        <v>0</v>
      </c>
    </row>
    <row r="57" spans="2:9" ht="12">
      <c r="B57" s="3">
        <v>111553</v>
      </c>
      <c r="C57" s="3" t="s">
        <v>326</v>
      </c>
      <c r="D57" s="3" t="s">
        <v>317</v>
      </c>
      <c r="E57" s="3" t="s">
        <v>350</v>
      </c>
      <c r="F57" s="32">
        <v>2.54</v>
      </c>
      <c r="G57" s="30">
        <f t="shared" si="2"/>
        <v>2.54</v>
      </c>
      <c r="H57" s="29"/>
      <c r="I57" s="30">
        <f t="shared" si="7"/>
        <v>0</v>
      </c>
    </row>
    <row r="58" spans="2:9" ht="12">
      <c r="B58" s="3">
        <v>111555</v>
      </c>
      <c r="C58" s="3" t="s">
        <v>327</v>
      </c>
      <c r="D58" s="3" t="s">
        <v>317</v>
      </c>
      <c r="E58" s="3" t="s">
        <v>350</v>
      </c>
      <c r="F58" s="32">
        <v>2.5</v>
      </c>
      <c r="G58" s="30">
        <f t="shared" si="2"/>
        <v>2.5</v>
      </c>
      <c r="H58" s="29"/>
      <c r="I58" s="30">
        <f t="shared" si="7"/>
        <v>0</v>
      </c>
    </row>
    <row r="59" spans="2:9" ht="12">
      <c r="B59" s="3">
        <v>111556</v>
      </c>
      <c r="C59" s="3" t="s">
        <v>328</v>
      </c>
      <c r="D59" s="3" t="s">
        <v>317</v>
      </c>
      <c r="E59" s="3" t="s">
        <v>350</v>
      </c>
      <c r="F59" s="32">
        <v>2.48</v>
      </c>
      <c r="G59" s="30">
        <f t="shared" si="2"/>
        <v>2.48</v>
      </c>
      <c r="H59" s="29"/>
      <c r="I59" s="30">
        <f t="shared" si="7"/>
        <v>0</v>
      </c>
    </row>
    <row r="60" spans="2:10" ht="12">
      <c r="B60" s="3">
        <v>111558</v>
      </c>
      <c r="C60" s="3" t="s">
        <v>3</v>
      </c>
      <c r="D60" s="3" t="s">
        <v>317</v>
      </c>
      <c r="E60" s="3" t="s">
        <v>350</v>
      </c>
      <c r="F60" s="32">
        <v>2.45</v>
      </c>
      <c r="G60" s="30">
        <f>F60*(1-Скидка_ROXELPRO_Ind)</f>
        <v>2.45</v>
      </c>
      <c r="H60" s="29"/>
      <c r="I60" s="30">
        <f>G60*H60</f>
        <v>0</v>
      </c>
      <c r="J60" s="40"/>
    </row>
    <row r="61" spans="2:10" ht="12">
      <c r="B61" s="3">
        <v>111853</v>
      </c>
      <c r="C61" s="3" t="s">
        <v>329</v>
      </c>
      <c r="D61" s="3" t="s">
        <v>317</v>
      </c>
      <c r="E61" s="3" t="s">
        <v>350</v>
      </c>
      <c r="F61" s="52">
        <v>1.59</v>
      </c>
      <c r="G61" s="30">
        <f t="shared" si="2"/>
        <v>1.59</v>
      </c>
      <c r="H61" s="29"/>
      <c r="I61" s="30">
        <f t="shared" si="7"/>
        <v>0</v>
      </c>
      <c r="J61" s="53" t="s">
        <v>61</v>
      </c>
    </row>
    <row r="62" spans="2:10" ht="12">
      <c r="B62" s="3">
        <v>111855</v>
      </c>
      <c r="C62" s="3" t="s">
        <v>330</v>
      </c>
      <c r="D62" s="3" t="s">
        <v>317</v>
      </c>
      <c r="E62" s="3" t="s">
        <v>350</v>
      </c>
      <c r="F62" s="52">
        <v>1.54</v>
      </c>
      <c r="G62" s="30">
        <f t="shared" si="2"/>
        <v>1.54</v>
      </c>
      <c r="H62" s="29"/>
      <c r="I62" s="30">
        <f t="shared" si="7"/>
        <v>0</v>
      </c>
      <c r="J62" s="53" t="s">
        <v>61</v>
      </c>
    </row>
    <row r="63" spans="2:10" ht="12.75" thickBot="1">
      <c r="B63" s="3">
        <v>111856</v>
      </c>
      <c r="C63" s="3" t="s">
        <v>331</v>
      </c>
      <c r="D63" s="3" t="s">
        <v>317</v>
      </c>
      <c r="E63" s="3" t="s">
        <v>350</v>
      </c>
      <c r="F63" s="52">
        <v>1.51</v>
      </c>
      <c r="G63" s="30">
        <f t="shared" si="2"/>
        <v>1.51</v>
      </c>
      <c r="H63" s="29"/>
      <c r="I63" s="30">
        <f t="shared" si="7"/>
        <v>0</v>
      </c>
      <c r="J63" s="53" t="s">
        <v>61</v>
      </c>
    </row>
    <row r="64" spans="1:9" ht="12.75" thickBot="1">
      <c r="A64" s="55" t="s">
        <v>332</v>
      </c>
      <c r="B64" s="56"/>
      <c r="C64" s="56"/>
      <c r="D64" s="56"/>
      <c r="E64" s="56"/>
      <c r="F64" s="57"/>
      <c r="G64" s="30"/>
      <c r="H64" s="29"/>
      <c r="I64" s="30"/>
    </row>
    <row r="65" spans="2:9" ht="12">
      <c r="B65" s="3">
        <v>113311</v>
      </c>
      <c r="C65" s="3" t="s">
        <v>244</v>
      </c>
      <c r="D65" s="3" t="s">
        <v>356</v>
      </c>
      <c r="E65" s="3" t="s">
        <v>350</v>
      </c>
      <c r="F65" s="32">
        <v>1.02</v>
      </c>
      <c r="G65" s="30">
        <f t="shared" si="2"/>
        <v>1.02</v>
      </c>
      <c r="H65" s="29"/>
      <c r="I65" s="30">
        <f>G65*H65</f>
        <v>0</v>
      </c>
    </row>
    <row r="66" spans="2:9" ht="12">
      <c r="B66" s="3">
        <v>113313</v>
      </c>
      <c r="C66" s="3" t="s">
        <v>245</v>
      </c>
      <c r="D66" s="3" t="s">
        <v>356</v>
      </c>
      <c r="E66" s="3" t="s">
        <v>350</v>
      </c>
      <c r="F66" s="32">
        <v>0.83</v>
      </c>
      <c r="G66" s="30">
        <f t="shared" si="2"/>
        <v>0.83</v>
      </c>
      <c r="H66" s="29"/>
      <c r="I66" s="30">
        <f>G66*H66</f>
        <v>0</v>
      </c>
    </row>
    <row r="67" spans="2:9" ht="12">
      <c r="B67" s="3">
        <v>113315</v>
      </c>
      <c r="C67" s="3" t="s">
        <v>246</v>
      </c>
      <c r="D67" s="3" t="s">
        <v>356</v>
      </c>
      <c r="E67" s="3" t="s">
        <v>350</v>
      </c>
      <c r="F67" s="32">
        <v>0.8</v>
      </c>
      <c r="G67" s="30">
        <f aca="true" t="shared" si="8" ref="G67:G74">F67*(1-Скидка_ROXELPRO_Ind)</f>
        <v>0.8</v>
      </c>
      <c r="H67" s="29"/>
      <c r="I67" s="30">
        <f>G67*H67</f>
        <v>0</v>
      </c>
    </row>
    <row r="68" spans="2:10" ht="12">
      <c r="B68" s="3">
        <v>113316</v>
      </c>
      <c r="C68" s="3" t="s">
        <v>1</v>
      </c>
      <c r="D68" s="3" t="s">
        <v>182</v>
      </c>
      <c r="E68" s="3" t="s">
        <v>350</v>
      </c>
      <c r="F68" s="32">
        <v>0.78</v>
      </c>
      <c r="G68" s="30">
        <f t="shared" si="8"/>
        <v>0.78</v>
      </c>
      <c r="H68" s="29"/>
      <c r="I68" s="30">
        <f aca="true" t="shared" si="9" ref="I68:I74">G68*H68</f>
        <v>0</v>
      </c>
      <c r="J68" s="40"/>
    </row>
    <row r="69" spans="2:10" ht="12">
      <c r="B69" s="3">
        <v>113318</v>
      </c>
      <c r="C69" s="3" t="s">
        <v>2</v>
      </c>
      <c r="D69" s="3" t="s">
        <v>182</v>
      </c>
      <c r="E69" s="3" t="s">
        <v>350</v>
      </c>
      <c r="F69" s="32">
        <v>0.75</v>
      </c>
      <c r="G69" s="30">
        <f t="shared" si="8"/>
        <v>0.75</v>
      </c>
      <c r="H69" s="29"/>
      <c r="I69" s="30">
        <f t="shared" si="9"/>
        <v>0</v>
      </c>
      <c r="J69" s="40"/>
    </row>
    <row r="70" spans="2:9" ht="12">
      <c r="B70" s="3">
        <v>113321</v>
      </c>
      <c r="C70" s="3" t="s">
        <v>62</v>
      </c>
      <c r="D70" s="3" t="s">
        <v>401</v>
      </c>
      <c r="E70" s="3" t="s">
        <v>350</v>
      </c>
      <c r="F70" s="32">
        <v>1.62</v>
      </c>
      <c r="G70" s="30">
        <f t="shared" si="8"/>
        <v>1.62</v>
      </c>
      <c r="H70" s="29"/>
      <c r="I70" s="30">
        <f t="shared" si="9"/>
        <v>0</v>
      </c>
    </row>
    <row r="71" spans="2:9" ht="12">
      <c r="B71" s="3">
        <v>113323</v>
      </c>
      <c r="C71" s="3" t="s">
        <v>63</v>
      </c>
      <c r="D71" s="3" t="s">
        <v>401</v>
      </c>
      <c r="E71" s="3" t="s">
        <v>350</v>
      </c>
      <c r="F71" s="32">
        <v>1.42</v>
      </c>
      <c r="G71" s="30">
        <f t="shared" si="8"/>
        <v>1.42</v>
      </c>
      <c r="H71" s="29"/>
      <c r="I71" s="30">
        <f t="shared" si="9"/>
        <v>0</v>
      </c>
    </row>
    <row r="72" spans="2:9" ht="12">
      <c r="B72" s="3">
        <v>113325</v>
      </c>
      <c r="C72" s="3" t="s">
        <v>64</v>
      </c>
      <c r="D72" s="3" t="s">
        <v>401</v>
      </c>
      <c r="E72" s="3" t="s">
        <v>350</v>
      </c>
      <c r="F72" s="32">
        <v>1.27</v>
      </c>
      <c r="G72" s="30">
        <f t="shared" si="8"/>
        <v>1.27</v>
      </c>
      <c r="H72" s="29"/>
      <c r="I72" s="30">
        <f t="shared" si="9"/>
        <v>0</v>
      </c>
    </row>
    <row r="73" spans="2:10" ht="12">
      <c r="B73" s="3">
        <v>113326</v>
      </c>
      <c r="C73" s="3" t="s">
        <v>4</v>
      </c>
      <c r="D73" s="3" t="s">
        <v>192</v>
      </c>
      <c r="E73" s="3" t="s">
        <v>350</v>
      </c>
      <c r="F73" s="32">
        <v>1.24</v>
      </c>
      <c r="G73" s="30">
        <f t="shared" si="8"/>
        <v>1.24</v>
      </c>
      <c r="H73" s="29"/>
      <c r="I73" s="30">
        <f t="shared" si="9"/>
        <v>0</v>
      </c>
      <c r="J73" s="40"/>
    </row>
    <row r="74" spans="2:10" ht="12.75" thickBot="1">
      <c r="B74" s="3">
        <v>113328</v>
      </c>
      <c r="C74" s="3" t="s">
        <v>5</v>
      </c>
      <c r="D74" s="3" t="s">
        <v>192</v>
      </c>
      <c r="E74" s="3" t="s">
        <v>350</v>
      </c>
      <c r="F74" s="32">
        <v>1.17</v>
      </c>
      <c r="G74" s="30">
        <f t="shared" si="8"/>
        <v>1.17</v>
      </c>
      <c r="H74" s="29"/>
      <c r="I74" s="30">
        <f t="shared" si="9"/>
        <v>0</v>
      </c>
      <c r="J74" s="40"/>
    </row>
    <row r="75" spans="1:9" ht="12.75" thickBot="1">
      <c r="A75" s="55" t="s">
        <v>65</v>
      </c>
      <c r="B75" s="56"/>
      <c r="C75" s="56"/>
      <c r="D75" s="56"/>
      <c r="E75" s="56"/>
      <c r="F75" s="57"/>
      <c r="G75" s="30"/>
      <c r="H75" s="29"/>
      <c r="I75" s="30"/>
    </row>
    <row r="76" spans="1:10" ht="12">
      <c r="A76" s="44"/>
      <c r="B76" s="3">
        <v>121236</v>
      </c>
      <c r="C76" s="3" t="s">
        <v>272</v>
      </c>
      <c r="D76" s="3" t="s">
        <v>217</v>
      </c>
      <c r="E76" s="3" t="s">
        <v>350</v>
      </c>
      <c r="F76" s="52">
        <v>5.71</v>
      </c>
      <c r="G76" s="30">
        <f>F76*(1-Скидка_ROXELPRO_Ind)</f>
        <v>5.71</v>
      </c>
      <c r="H76" s="29"/>
      <c r="I76" s="30">
        <f>G76*H76</f>
        <v>0</v>
      </c>
      <c r="J76" s="53" t="s">
        <v>61</v>
      </c>
    </row>
    <row r="77" spans="1:10" ht="12">
      <c r="A77" s="44"/>
      <c r="B77" s="3">
        <v>121245</v>
      </c>
      <c r="C77" s="3" t="s">
        <v>273</v>
      </c>
      <c r="D77" s="3" t="s">
        <v>217</v>
      </c>
      <c r="E77" s="3" t="s">
        <v>350</v>
      </c>
      <c r="F77" s="52">
        <v>6.79</v>
      </c>
      <c r="G77" s="30">
        <f>F77*(1-Скидка_ROXELPRO_Ind)</f>
        <v>6.79</v>
      </c>
      <c r="H77" s="29"/>
      <c r="I77" s="30">
        <f>G77*H77</f>
        <v>0</v>
      </c>
      <c r="J77" s="53" t="s">
        <v>61</v>
      </c>
    </row>
    <row r="78" spans="2:10" ht="12">
      <c r="B78" s="3">
        <v>121332</v>
      </c>
      <c r="C78" s="3" t="s">
        <v>66</v>
      </c>
      <c r="D78" s="3" t="s">
        <v>416</v>
      </c>
      <c r="E78" s="3" t="s">
        <v>350</v>
      </c>
      <c r="F78" s="52">
        <v>5.12</v>
      </c>
      <c r="G78" s="30">
        <f>F78*(1-Скидка_ROXELPRO_Ind)</f>
        <v>5.12</v>
      </c>
      <c r="H78" s="29"/>
      <c r="I78" s="30">
        <f>G78*H78</f>
        <v>0</v>
      </c>
      <c r="J78" s="53" t="s">
        <v>61</v>
      </c>
    </row>
    <row r="79" spans="2:10" ht="12">
      <c r="B79" s="3">
        <v>121333</v>
      </c>
      <c r="C79" s="3" t="s">
        <v>67</v>
      </c>
      <c r="D79" s="3" t="s">
        <v>416</v>
      </c>
      <c r="E79" s="3" t="s">
        <v>350</v>
      </c>
      <c r="F79" s="52">
        <v>5.12</v>
      </c>
      <c r="G79" s="30">
        <f>F79*(1-Скидка_ROXELPRO_Ind)</f>
        <v>5.12</v>
      </c>
      <c r="H79" s="29"/>
      <c r="I79" s="30">
        <f>G79*H79</f>
        <v>0</v>
      </c>
      <c r="J79" s="53" t="s">
        <v>61</v>
      </c>
    </row>
    <row r="80" spans="2:10" ht="12">
      <c r="B80" s="3">
        <v>121335</v>
      </c>
      <c r="C80" s="3" t="s">
        <v>68</v>
      </c>
      <c r="D80" s="3" t="s">
        <v>416</v>
      </c>
      <c r="E80" s="3" t="s">
        <v>350</v>
      </c>
      <c r="F80" s="52">
        <v>5.12</v>
      </c>
      <c r="G80" s="30">
        <f>F80*(1-Скидка_ROXELPRO_Ind)</f>
        <v>5.12</v>
      </c>
      <c r="H80" s="29"/>
      <c r="I80" s="30">
        <f>G80*H80</f>
        <v>0</v>
      </c>
      <c r="J80" s="53" t="s">
        <v>61</v>
      </c>
    </row>
    <row r="81" spans="2:9" ht="12">
      <c r="B81" s="3">
        <v>121512</v>
      </c>
      <c r="C81" s="3" t="s">
        <v>281</v>
      </c>
      <c r="D81" s="3" t="s">
        <v>250</v>
      </c>
      <c r="E81" s="3" t="s">
        <v>350</v>
      </c>
      <c r="F81" s="32">
        <v>1.18</v>
      </c>
      <c r="G81" s="30">
        <f aca="true" t="shared" si="10" ref="G81:G88">F81*(1-Скидка_ROXELPRO_Ind)</f>
        <v>1.18</v>
      </c>
      <c r="H81" s="29"/>
      <c r="I81" s="30">
        <f aca="true" t="shared" si="11" ref="I81:I96">G81*H81</f>
        <v>0</v>
      </c>
    </row>
    <row r="82" spans="2:9" ht="12">
      <c r="B82" s="3">
        <v>121513</v>
      </c>
      <c r="C82" s="3" t="s">
        <v>282</v>
      </c>
      <c r="D82" s="3" t="s">
        <v>250</v>
      </c>
      <c r="E82" s="3" t="s">
        <v>350</v>
      </c>
      <c r="F82" s="32">
        <v>1.18</v>
      </c>
      <c r="G82" s="30">
        <f t="shared" si="10"/>
        <v>1.18</v>
      </c>
      <c r="H82" s="29"/>
      <c r="I82" s="30">
        <f t="shared" si="11"/>
        <v>0</v>
      </c>
    </row>
    <row r="83" spans="2:9" ht="12">
      <c r="B83" s="3">
        <v>121515</v>
      </c>
      <c r="C83" s="3" t="s">
        <v>283</v>
      </c>
      <c r="D83" s="3" t="s">
        <v>250</v>
      </c>
      <c r="E83" s="3" t="s">
        <v>350</v>
      </c>
      <c r="F83" s="32">
        <v>1.12</v>
      </c>
      <c r="G83" s="30">
        <f t="shared" si="10"/>
        <v>1.12</v>
      </c>
      <c r="H83" s="29"/>
      <c r="I83" s="30">
        <f t="shared" si="11"/>
        <v>0</v>
      </c>
    </row>
    <row r="84" spans="2:9" ht="12">
      <c r="B84" s="3">
        <v>121516</v>
      </c>
      <c r="C84" s="3" t="s">
        <v>284</v>
      </c>
      <c r="D84" s="3" t="s">
        <v>250</v>
      </c>
      <c r="E84" s="3" t="s">
        <v>350</v>
      </c>
      <c r="F84" s="32">
        <v>1.12</v>
      </c>
      <c r="G84" s="30">
        <f t="shared" si="10"/>
        <v>1.12</v>
      </c>
      <c r="H84" s="29"/>
      <c r="I84" s="30">
        <f t="shared" si="11"/>
        <v>0</v>
      </c>
    </row>
    <row r="85" spans="2:9" ht="12">
      <c r="B85" s="3">
        <v>121522</v>
      </c>
      <c r="C85" s="3" t="s">
        <v>285</v>
      </c>
      <c r="D85" s="3" t="s">
        <v>250</v>
      </c>
      <c r="E85" s="3" t="s">
        <v>350</v>
      </c>
      <c r="F85" s="32">
        <v>1.8</v>
      </c>
      <c r="G85" s="30">
        <f t="shared" si="10"/>
        <v>1.8</v>
      </c>
      <c r="H85" s="29"/>
      <c r="I85" s="30">
        <f t="shared" si="11"/>
        <v>0</v>
      </c>
    </row>
    <row r="86" spans="2:9" ht="12">
      <c r="B86" s="3">
        <v>121523</v>
      </c>
      <c r="C86" s="3" t="s">
        <v>286</v>
      </c>
      <c r="D86" s="3" t="s">
        <v>250</v>
      </c>
      <c r="E86" s="3" t="s">
        <v>350</v>
      </c>
      <c r="F86" s="32">
        <v>1.78</v>
      </c>
      <c r="G86" s="30">
        <f t="shared" si="10"/>
        <v>1.78</v>
      </c>
      <c r="H86" s="29"/>
      <c r="I86" s="30">
        <f t="shared" si="11"/>
        <v>0</v>
      </c>
    </row>
    <row r="87" spans="2:9" ht="12">
      <c r="B87" s="3">
        <v>121525</v>
      </c>
      <c r="C87" s="3" t="s">
        <v>287</v>
      </c>
      <c r="D87" s="3" t="s">
        <v>250</v>
      </c>
      <c r="E87" s="3" t="s">
        <v>350</v>
      </c>
      <c r="F87" s="32">
        <v>1.78</v>
      </c>
      <c r="G87" s="30">
        <f t="shared" si="10"/>
        <v>1.78</v>
      </c>
      <c r="H87" s="29"/>
      <c r="I87" s="30">
        <f t="shared" si="11"/>
        <v>0</v>
      </c>
    </row>
    <row r="88" spans="2:9" ht="12">
      <c r="B88" s="3">
        <v>121526</v>
      </c>
      <c r="C88" s="3" t="s">
        <v>288</v>
      </c>
      <c r="D88" s="3" t="s">
        <v>250</v>
      </c>
      <c r="E88" s="3" t="s">
        <v>350</v>
      </c>
      <c r="F88" s="32">
        <v>1.78</v>
      </c>
      <c r="G88" s="30">
        <f t="shared" si="10"/>
        <v>1.78</v>
      </c>
      <c r="H88" s="29"/>
      <c r="I88" s="30">
        <f t="shared" si="11"/>
        <v>0</v>
      </c>
    </row>
    <row r="89" spans="2:9" ht="12">
      <c r="B89" s="3">
        <v>121542</v>
      </c>
      <c r="C89" s="3" t="s">
        <v>69</v>
      </c>
      <c r="D89" s="3" t="s">
        <v>250</v>
      </c>
      <c r="E89" s="3" t="s">
        <v>350</v>
      </c>
      <c r="F89" s="32">
        <v>3.8</v>
      </c>
      <c r="G89" s="30">
        <f aca="true" t="shared" si="12" ref="G89:G96">F89*(1-Скидка_ROXELPRO_Ind)</f>
        <v>3.8</v>
      </c>
      <c r="H89" s="29"/>
      <c r="I89" s="30">
        <f t="shared" si="11"/>
        <v>0</v>
      </c>
    </row>
    <row r="90" spans="2:9" ht="12">
      <c r="B90" s="3">
        <v>121543</v>
      </c>
      <c r="C90" s="3" t="s">
        <v>70</v>
      </c>
      <c r="D90" s="3" t="s">
        <v>250</v>
      </c>
      <c r="E90" s="3" t="s">
        <v>350</v>
      </c>
      <c r="F90" s="32">
        <v>3.62</v>
      </c>
      <c r="G90" s="30">
        <f t="shared" si="12"/>
        <v>3.62</v>
      </c>
      <c r="H90" s="29"/>
      <c r="I90" s="30">
        <f t="shared" si="11"/>
        <v>0</v>
      </c>
    </row>
    <row r="91" spans="2:9" ht="12">
      <c r="B91" s="3">
        <v>121545</v>
      </c>
      <c r="C91" s="3" t="s">
        <v>71</v>
      </c>
      <c r="D91" s="3" t="s">
        <v>250</v>
      </c>
      <c r="E91" s="3" t="s">
        <v>350</v>
      </c>
      <c r="F91" s="32">
        <v>3.62</v>
      </c>
      <c r="G91" s="30">
        <f t="shared" si="12"/>
        <v>3.62</v>
      </c>
      <c r="H91" s="29"/>
      <c r="I91" s="30">
        <f t="shared" si="11"/>
        <v>0</v>
      </c>
    </row>
    <row r="92" spans="2:9" ht="12">
      <c r="B92" s="3">
        <v>121546</v>
      </c>
      <c r="C92" s="3" t="s">
        <v>72</v>
      </c>
      <c r="D92" s="3" t="s">
        <v>250</v>
      </c>
      <c r="E92" s="3" t="s">
        <v>350</v>
      </c>
      <c r="F92" s="32">
        <v>3.62</v>
      </c>
      <c r="G92" s="30">
        <f t="shared" si="12"/>
        <v>3.62</v>
      </c>
      <c r="H92" s="29"/>
      <c r="I92" s="30">
        <f t="shared" si="11"/>
        <v>0</v>
      </c>
    </row>
    <row r="93" spans="2:9" ht="12">
      <c r="B93" s="3">
        <v>121562</v>
      </c>
      <c r="C93" s="3" t="s">
        <v>73</v>
      </c>
      <c r="D93" s="3" t="s">
        <v>250</v>
      </c>
      <c r="E93" s="3" t="s">
        <v>350</v>
      </c>
      <c r="F93" s="32">
        <v>7.34</v>
      </c>
      <c r="G93" s="30">
        <f t="shared" si="12"/>
        <v>7.34</v>
      </c>
      <c r="H93" s="29"/>
      <c r="I93" s="30">
        <f t="shared" si="11"/>
        <v>0</v>
      </c>
    </row>
    <row r="94" spans="2:9" ht="12">
      <c r="B94" s="3">
        <v>121563</v>
      </c>
      <c r="C94" s="3" t="s">
        <v>74</v>
      </c>
      <c r="D94" s="3" t="s">
        <v>250</v>
      </c>
      <c r="E94" s="3" t="s">
        <v>350</v>
      </c>
      <c r="F94" s="32">
        <v>6.97</v>
      </c>
      <c r="G94" s="30">
        <f t="shared" si="12"/>
        <v>6.97</v>
      </c>
      <c r="H94" s="29"/>
      <c r="I94" s="30">
        <f t="shared" si="11"/>
        <v>0</v>
      </c>
    </row>
    <row r="95" spans="2:9" ht="12">
      <c r="B95" s="3">
        <v>121565</v>
      </c>
      <c r="C95" s="3" t="s">
        <v>75</v>
      </c>
      <c r="D95" s="3" t="s">
        <v>250</v>
      </c>
      <c r="E95" s="3" t="s">
        <v>350</v>
      </c>
      <c r="F95" s="32">
        <v>6.97</v>
      </c>
      <c r="G95" s="30">
        <f t="shared" si="12"/>
        <v>6.97</v>
      </c>
      <c r="H95" s="29"/>
      <c r="I95" s="30">
        <f t="shared" si="11"/>
        <v>0</v>
      </c>
    </row>
    <row r="96" spans="2:9" ht="12.75" thickBot="1">
      <c r="B96" s="3">
        <v>121566</v>
      </c>
      <c r="C96" s="3" t="s">
        <v>76</v>
      </c>
      <c r="D96" s="3" t="s">
        <v>250</v>
      </c>
      <c r="E96" s="3" t="s">
        <v>350</v>
      </c>
      <c r="F96" s="32">
        <v>6.97</v>
      </c>
      <c r="G96" s="30">
        <f t="shared" si="12"/>
        <v>6.97</v>
      </c>
      <c r="H96" s="29"/>
      <c r="I96" s="30">
        <f t="shared" si="11"/>
        <v>0</v>
      </c>
    </row>
    <row r="97" spans="1:9" ht="12.75" thickBot="1">
      <c r="A97" s="55" t="s">
        <v>289</v>
      </c>
      <c r="B97" s="56"/>
      <c r="C97" s="56"/>
      <c r="D97" s="56"/>
      <c r="E97" s="56"/>
      <c r="F97" s="57"/>
      <c r="G97" s="30"/>
      <c r="H97" s="29"/>
      <c r="I97" s="30"/>
    </row>
    <row r="98" spans="1:10" ht="12">
      <c r="A98" s="44"/>
      <c r="B98" s="3">
        <v>122352</v>
      </c>
      <c r="C98" s="3" t="s">
        <v>6</v>
      </c>
      <c r="D98" s="3" t="s">
        <v>218</v>
      </c>
      <c r="E98" s="3" t="s">
        <v>350</v>
      </c>
      <c r="F98" s="32">
        <v>22.4</v>
      </c>
      <c r="G98" s="30">
        <f>F98*(1-Скидка_ROXELPRO_Ind)</f>
        <v>22.4</v>
      </c>
      <c r="H98" s="29"/>
      <c r="I98" s="30">
        <f>G98*H98</f>
        <v>0</v>
      </c>
      <c r="J98" s="40"/>
    </row>
    <row r="99" spans="2:9" ht="12">
      <c r="B99" s="3">
        <v>122552</v>
      </c>
      <c r="C99" s="3" t="s">
        <v>290</v>
      </c>
      <c r="D99" s="3" t="s">
        <v>218</v>
      </c>
      <c r="E99" s="3" t="s">
        <v>350</v>
      </c>
      <c r="F99" s="32">
        <v>19</v>
      </c>
      <c r="G99" s="30">
        <f aca="true" t="shared" si="13" ref="G99:G104">F99*(1-Скидка_ROXELPRO_Ind)</f>
        <v>19</v>
      </c>
      <c r="H99" s="29"/>
      <c r="I99" s="30">
        <f aca="true" t="shared" si="14" ref="I99:I104">G99*H99</f>
        <v>0</v>
      </c>
    </row>
    <row r="100" spans="2:9" ht="12">
      <c r="B100" s="3">
        <v>122553</v>
      </c>
      <c r="C100" s="3" t="s">
        <v>291</v>
      </c>
      <c r="D100" s="3" t="s">
        <v>218</v>
      </c>
      <c r="E100" s="3" t="s">
        <v>350</v>
      </c>
      <c r="F100" s="32">
        <v>17.6</v>
      </c>
      <c r="G100" s="30">
        <f t="shared" si="13"/>
        <v>17.6</v>
      </c>
      <c r="H100" s="29"/>
      <c r="I100" s="30">
        <f t="shared" si="14"/>
        <v>0</v>
      </c>
    </row>
    <row r="101" spans="2:9" ht="12">
      <c r="B101" s="3">
        <v>122556</v>
      </c>
      <c r="C101" s="3" t="s">
        <v>292</v>
      </c>
      <c r="D101" s="3" t="s">
        <v>218</v>
      </c>
      <c r="E101" s="3" t="s">
        <v>350</v>
      </c>
      <c r="F101" s="32">
        <v>17.6</v>
      </c>
      <c r="G101" s="30">
        <f t="shared" si="13"/>
        <v>17.6</v>
      </c>
      <c r="H101" s="29"/>
      <c r="I101" s="30">
        <f t="shared" si="14"/>
        <v>0</v>
      </c>
    </row>
    <row r="102" spans="2:9" ht="12">
      <c r="B102" s="3">
        <v>122652</v>
      </c>
      <c r="C102" s="3" t="s">
        <v>293</v>
      </c>
      <c r="D102" s="3" t="s">
        <v>218</v>
      </c>
      <c r="E102" s="3" t="s">
        <v>350</v>
      </c>
      <c r="F102" s="32">
        <v>18.24</v>
      </c>
      <c r="G102" s="30">
        <f t="shared" si="13"/>
        <v>18.24</v>
      </c>
      <c r="H102" s="29"/>
      <c r="I102" s="30">
        <f t="shared" si="14"/>
        <v>0</v>
      </c>
    </row>
    <row r="103" spans="2:9" ht="12">
      <c r="B103" s="3">
        <v>122653</v>
      </c>
      <c r="C103" s="3" t="s">
        <v>294</v>
      </c>
      <c r="D103" s="3" t="s">
        <v>218</v>
      </c>
      <c r="E103" s="3" t="s">
        <v>350</v>
      </c>
      <c r="F103" s="32">
        <v>16.8</v>
      </c>
      <c r="G103" s="30">
        <f t="shared" si="13"/>
        <v>16.8</v>
      </c>
      <c r="H103" s="29"/>
      <c r="I103" s="30">
        <f t="shared" si="14"/>
        <v>0</v>
      </c>
    </row>
    <row r="104" spans="2:9" ht="12.75" thickBot="1">
      <c r="B104" s="3">
        <v>122654</v>
      </c>
      <c r="C104" s="3" t="s">
        <v>295</v>
      </c>
      <c r="D104" s="3" t="s">
        <v>218</v>
      </c>
      <c r="E104" s="3" t="s">
        <v>350</v>
      </c>
      <c r="F104" s="32">
        <v>19.2</v>
      </c>
      <c r="G104" s="30">
        <f t="shared" si="13"/>
        <v>19.2</v>
      </c>
      <c r="H104" s="29"/>
      <c r="I104" s="30">
        <f t="shared" si="14"/>
        <v>0</v>
      </c>
    </row>
    <row r="105" spans="1:9" ht="12.75" thickBot="1">
      <c r="A105" s="55" t="s">
        <v>77</v>
      </c>
      <c r="B105" s="56"/>
      <c r="C105" s="56"/>
      <c r="D105" s="56"/>
      <c r="E105" s="56"/>
      <c r="F105" s="57"/>
      <c r="G105" s="30"/>
      <c r="H105" s="29"/>
      <c r="I105" s="30"/>
    </row>
    <row r="106" spans="2:9" ht="12">
      <c r="B106" s="3">
        <v>123325</v>
      </c>
      <c r="C106" s="3" t="s">
        <v>251</v>
      </c>
      <c r="D106" s="3" t="s">
        <v>229</v>
      </c>
      <c r="E106" s="3" t="s">
        <v>350</v>
      </c>
      <c r="F106" s="32">
        <v>9.94</v>
      </c>
      <c r="G106" s="30">
        <f aca="true" t="shared" si="15" ref="G106:G112">F106*(1-Скидка_ROXELPRO_Ind)</f>
        <v>9.94</v>
      </c>
      <c r="H106" s="29"/>
      <c r="I106" s="30">
        <f aca="true" t="shared" si="16" ref="I106:I112">G106*H106</f>
        <v>0</v>
      </c>
    </row>
    <row r="107" spans="2:9" ht="12">
      <c r="B107" s="3">
        <v>123343</v>
      </c>
      <c r="C107" s="3" t="s">
        <v>78</v>
      </c>
      <c r="D107" s="3" t="s">
        <v>229</v>
      </c>
      <c r="E107" s="3" t="s">
        <v>350</v>
      </c>
      <c r="F107" s="32">
        <v>9</v>
      </c>
      <c r="G107" s="30">
        <f t="shared" si="15"/>
        <v>9</v>
      </c>
      <c r="H107" s="29"/>
      <c r="I107" s="30">
        <f t="shared" si="16"/>
        <v>0</v>
      </c>
    </row>
    <row r="108" spans="2:9" ht="12">
      <c r="B108" s="3">
        <v>123344</v>
      </c>
      <c r="C108" s="3" t="s">
        <v>79</v>
      </c>
      <c r="D108" s="3" t="s">
        <v>229</v>
      </c>
      <c r="E108" s="3" t="s">
        <v>350</v>
      </c>
      <c r="F108" s="32">
        <v>9.72</v>
      </c>
      <c r="G108" s="30">
        <f t="shared" si="15"/>
        <v>9.72</v>
      </c>
      <c r="H108" s="29"/>
      <c r="I108" s="30">
        <f t="shared" si="16"/>
        <v>0</v>
      </c>
    </row>
    <row r="109" spans="2:9" ht="12">
      <c r="B109" s="3">
        <v>123346</v>
      </c>
      <c r="C109" s="3" t="s">
        <v>80</v>
      </c>
      <c r="D109" s="3" t="s">
        <v>229</v>
      </c>
      <c r="E109" s="3" t="s">
        <v>350</v>
      </c>
      <c r="F109" s="32">
        <v>12.96</v>
      </c>
      <c r="G109" s="30">
        <f t="shared" si="15"/>
        <v>12.96</v>
      </c>
      <c r="H109" s="29"/>
      <c r="I109" s="30">
        <f t="shared" si="16"/>
        <v>0</v>
      </c>
    </row>
    <row r="110" spans="2:9" ht="12">
      <c r="B110" s="3">
        <v>123361</v>
      </c>
      <c r="C110" s="3" t="s">
        <v>252</v>
      </c>
      <c r="D110" s="3" t="s">
        <v>229</v>
      </c>
      <c r="E110" s="3" t="s">
        <v>350</v>
      </c>
      <c r="F110" s="32">
        <v>4.35</v>
      </c>
      <c r="G110" s="30">
        <f t="shared" si="15"/>
        <v>4.35</v>
      </c>
      <c r="H110" s="29"/>
      <c r="I110" s="30">
        <f t="shared" si="16"/>
        <v>0</v>
      </c>
    </row>
    <row r="111" spans="2:9" ht="12">
      <c r="B111" s="3">
        <v>123362</v>
      </c>
      <c r="C111" s="3" t="s">
        <v>253</v>
      </c>
      <c r="D111" s="3" t="s">
        <v>229</v>
      </c>
      <c r="E111" s="3" t="s">
        <v>350</v>
      </c>
      <c r="F111" s="32">
        <v>7.15</v>
      </c>
      <c r="G111" s="30">
        <f t="shared" si="15"/>
        <v>7.15</v>
      </c>
      <c r="H111" s="29"/>
      <c r="I111" s="30">
        <f t="shared" si="16"/>
        <v>0</v>
      </c>
    </row>
    <row r="112" spans="2:9" ht="12.75" thickBot="1">
      <c r="B112" s="3">
        <v>123382</v>
      </c>
      <c r="C112" s="3" t="s">
        <v>254</v>
      </c>
      <c r="D112" s="3" t="s">
        <v>229</v>
      </c>
      <c r="E112" s="3" t="s">
        <v>350</v>
      </c>
      <c r="F112" s="32">
        <v>7.15</v>
      </c>
      <c r="G112" s="30">
        <f t="shared" si="15"/>
        <v>7.15</v>
      </c>
      <c r="H112" s="29"/>
      <c r="I112" s="30">
        <f t="shared" si="16"/>
        <v>0</v>
      </c>
    </row>
    <row r="113" spans="1:9" ht="12.75" thickBot="1">
      <c r="A113" s="55" t="s">
        <v>296</v>
      </c>
      <c r="B113" s="56"/>
      <c r="C113" s="56"/>
      <c r="D113" s="56"/>
      <c r="E113" s="56"/>
      <c r="F113" s="57"/>
      <c r="G113" s="30"/>
      <c r="H113" s="29"/>
      <c r="I113" s="30"/>
    </row>
    <row r="114" spans="2:10" ht="12">
      <c r="B114" s="3">
        <v>132430</v>
      </c>
      <c r="C114" s="3" t="s">
        <v>81</v>
      </c>
      <c r="D114" s="3" t="s">
        <v>219</v>
      </c>
      <c r="E114" s="3" t="s">
        <v>350</v>
      </c>
      <c r="F114" s="52">
        <v>8.58</v>
      </c>
      <c r="G114" s="30">
        <f>F114*(1-Скидка_ROXELPRO_Ind)</f>
        <v>8.58</v>
      </c>
      <c r="H114" s="29"/>
      <c r="I114" s="30">
        <f aca="true" t="shared" si="17" ref="I114:I123">G114*H114</f>
        <v>0</v>
      </c>
      <c r="J114" s="53" t="s">
        <v>61</v>
      </c>
    </row>
    <row r="115" spans="2:10" ht="12">
      <c r="B115" s="3">
        <v>132431</v>
      </c>
      <c r="C115" s="3" t="s">
        <v>82</v>
      </c>
      <c r="D115" s="3" t="s">
        <v>219</v>
      </c>
      <c r="E115" s="3" t="s">
        <v>350</v>
      </c>
      <c r="F115" s="52">
        <v>8.58</v>
      </c>
      <c r="G115" s="30">
        <f aca="true" t="shared" si="18" ref="G115:G123">F115*(1-Скидка_ROXELPRO_Ind)</f>
        <v>8.58</v>
      </c>
      <c r="H115" s="29"/>
      <c r="I115" s="30">
        <f t="shared" si="17"/>
        <v>0</v>
      </c>
      <c r="J115" s="53" t="s">
        <v>61</v>
      </c>
    </row>
    <row r="116" spans="2:10" ht="12">
      <c r="B116" s="3">
        <v>132432</v>
      </c>
      <c r="C116" s="3" t="s">
        <v>83</v>
      </c>
      <c r="D116" s="3" t="s">
        <v>219</v>
      </c>
      <c r="E116" s="3" t="s">
        <v>350</v>
      </c>
      <c r="F116" s="52">
        <v>8.58</v>
      </c>
      <c r="G116" s="30">
        <f t="shared" si="18"/>
        <v>8.58</v>
      </c>
      <c r="H116" s="29"/>
      <c r="I116" s="30">
        <f t="shared" si="17"/>
        <v>0</v>
      </c>
      <c r="J116" s="53" t="s">
        <v>61</v>
      </c>
    </row>
    <row r="117" spans="2:10" ht="12">
      <c r="B117" s="3">
        <v>132433</v>
      </c>
      <c r="C117" s="3" t="s">
        <v>84</v>
      </c>
      <c r="D117" s="3" t="s">
        <v>219</v>
      </c>
      <c r="E117" s="3" t="s">
        <v>350</v>
      </c>
      <c r="F117" s="52">
        <v>8.84</v>
      </c>
      <c r="G117" s="30">
        <f t="shared" si="18"/>
        <v>8.84</v>
      </c>
      <c r="H117" s="29"/>
      <c r="I117" s="30">
        <f t="shared" si="17"/>
        <v>0</v>
      </c>
      <c r="J117" s="53" t="s">
        <v>61</v>
      </c>
    </row>
    <row r="118" spans="2:10" ht="12">
      <c r="B118" s="3">
        <v>132434</v>
      </c>
      <c r="C118" s="3" t="s">
        <v>85</v>
      </c>
      <c r="D118" s="3" t="s">
        <v>219</v>
      </c>
      <c r="E118" s="3" t="s">
        <v>350</v>
      </c>
      <c r="F118" s="52">
        <v>8.84</v>
      </c>
      <c r="G118" s="30">
        <f t="shared" si="18"/>
        <v>8.84</v>
      </c>
      <c r="H118" s="29"/>
      <c r="I118" s="30">
        <f t="shared" si="17"/>
        <v>0</v>
      </c>
      <c r="J118" s="53" t="s">
        <v>61</v>
      </c>
    </row>
    <row r="119" spans="2:10" ht="12">
      <c r="B119" s="3">
        <v>132435</v>
      </c>
      <c r="C119" s="3" t="s">
        <v>86</v>
      </c>
      <c r="D119" s="3" t="s">
        <v>219</v>
      </c>
      <c r="E119" s="3" t="s">
        <v>350</v>
      </c>
      <c r="F119" s="52">
        <v>8.84</v>
      </c>
      <c r="G119" s="30">
        <f t="shared" si="18"/>
        <v>8.84</v>
      </c>
      <c r="H119" s="29"/>
      <c r="I119" s="30">
        <f t="shared" si="17"/>
        <v>0</v>
      </c>
      <c r="J119" s="53" t="s">
        <v>61</v>
      </c>
    </row>
    <row r="120" spans="2:10" ht="12">
      <c r="B120" s="3">
        <v>132436</v>
      </c>
      <c r="C120" s="3" t="s">
        <v>87</v>
      </c>
      <c r="D120" s="3" t="s">
        <v>219</v>
      </c>
      <c r="E120" s="3" t="s">
        <v>350</v>
      </c>
      <c r="F120" s="52">
        <v>9.1</v>
      </c>
      <c r="G120" s="30">
        <f t="shared" si="18"/>
        <v>9.1</v>
      </c>
      <c r="H120" s="29"/>
      <c r="I120" s="30">
        <f t="shared" si="17"/>
        <v>0</v>
      </c>
      <c r="J120" s="53" t="s">
        <v>61</v>
      </c>
    </row>
    <row r="121" spans="2:10" ht="12">
      <c r="B121" s="3">
        <v>132437</v>
      </c>
      <c r="C121" s="3" t="s">
        <v>88</v>
      </c>
      <c r="D121" s="3" t="s">
        <v>219</v>
      </c>
      <c r="E121" s="3" t="s">
        <v>350</v>
      </c>
      <c r="F121" s="52">
        <v>9.1</v>
      </c>
      <c r="G121" s="30">
        <f t="shared" si="18"/>
        <v>9.1</v>
      </c>
      <c r="H121" s="29"/>
      <c r="I121" s="30">
        <f t="shared" si="17"/>
        <v>0</v>
      </c>
      <c r="J121" s="53" t="s">
        <v>61</v>
      </c>
    </row>
    <row r="122" spans="2:10" ht="12">
      <c r="B122" s="3">
        <v>132438</v>
      </c>
      <c r="C122" s="3" t="s">
        <v>89</v>
      </c>
      <c r="D122" s="3" t="s">
        <v>219</v>
      </c>
      <c r="E122" s="3" t="s">
        <v>350</v>
      </c>
      <c r="F122" s="52">
        <v>9.1</v>
      </c>
      <c r="G122" s="30">
        <f t="shared" si="18"/>
        <v>9.1</v>
      </c>
      <c r="H122" s="29"/>
      <c r="I122" s="30">
        <f t="shared" si="17"/>
        <v>0</v>
      </c>
      <c r="J122" s="53" t="s">
        <v>61</v>
      </c>
    </row>
    <row r="123" spans="2:10" ht="12">
      <c r="B123" s="3">
        <v>132439</v>
      </c>
      <c r="C123" s="3" t="s">
        <v>90</v>
      </c>
      <c r="D123" s="3" t="s">
        <v>219</v>
      </c>
      <c r="E123" s="3" t="s">
        <v>350</v>
      </c>
      <c r="F123" s="52">
        <v>9.1</v>
      </c>
      <c r="G123" s="30">
        <f t="shared" si="18"/>
        <v>9.1</v>
      </c>
      <c r="H123" s="29"/>
      <c r="I123" s="30">
        <f t="shared" si="17"/>
        <v>0</v>
      </c>
      <c r="J123" s="53" t="s">
        <v>61</v>
      </c>
    </row>
    <row r="124" spans="2:10" ht="12">
      <c r="B124" s="3">
        <v>132440</v>
      </c>
      <c r="C124" s="3" t="s">
        <v>7</v>
      </c>
      <c r="D124" s="3" t="s">
        <v>219</v>
      </c>
      <c r="E124" s="3" t="s">
        <v>350</v>
      </c>
      <c r="F124" s="52">
        <v>8.58</v>
      </c>
      <c r="G124" s="30">
        <f aca="true" t="shared" si="19" ref="G124:G129">F124*(1-Скидка_ROXELPRO_Ind)</f>
        <v>8.58</v>
      </c>
      <c r="H124" s="29"/>
      <c r="I124" s="30">
        <f aca="true" t="shared" si="20" ref="I124:I129">G124*H124</f>
        <v>0</v>
      </c>
      <c r="J124" s="53" t="s">
        <v>61</v>
      </c>
    </row>
    <row r="125" spans="2:10" ht="12">
      <c r="B125" s="3">
        <v>132441</v>
      </c>
      <c r="C125" s="3" t="s">
        <v>8</v>
      </c>
      <c r="D125" s="3" t="s">
        <v>219</v>
      </c>
      <c r="E125" s="3" t="s">
        <v>350</v>
      </c>
      <c r="F125" s="52">
        <v>8.58</v>
      </c>
      <c r="G125" s="30">
        <f t="shared" si="19"/>
        <v>8.58</v>
      </c>
      <c r="H125" s="29"/>
      <c r="I125" s="30">
        <f t="shared" si="20"/>
        <v>0</v>
      </c>
      <c r="J125" s="53" t="s">
        <v>61</v>
      </c>
    </row>
    <row r="126" spans="2:10" ht="12">
      <c r="B126" s="3">
        <v>132442</v>
      </c>
      <c r="C126" s="3" t="s">
        <v>9</v>
      </c>
      <c r="D126" s="3" t="s">
        <v>219</v>
      </c>
      <c r="E126" s="3" t="s">
        <v>350</v>
      </c>
      <c r="F126" s="52">
        <v>8.58</v>
      </c>
      <c r="G126" s="30">
        <f t="shared" si="19"/>
        <v>8.58</v>
      </c>
      <c r="H126" s="29"/>
      <c r="I126" s="30">
        <f t="shared" si="20"/>
        <v>0</v>
      </c>
      <c r="J126" s="53" t="s">
        <v>61</v>
      </c>
    </row>
    <row r="127" spans="2:10" ht="12">
      <c r="B127" s="3">
        <v>132443</v>
      </c>
      <c r="C127" s="3" t="s">
        <v>10</v>
      </c>
      <c r="D127" s="3" t="s">
        <v>219</v>
      </c>
      <c r="E127" s="3" t="s">
        <v>350</v>
      </c>
      <c r="F127" s="52">
        <v>8.84</v>
      </c>
      <c r="G127" s="30">
        <f t="shared" si="19"/>
        <v>8.84</v>
      </c>
      <c r="H127" s="29"/>
      <c r="I127" s="30">
        <f t="shared" si="20"/>
        <v>0</v>
      </c>
      <c r="J127" s="53" t="s">
        <v>61</v>
      </c>
    </row>
    <row r="128" spans="2:10" ht="12">
      <c r="B128" s="3">
        <v>132446</v>
      </c>
      <c r="C128" s="3" t="s">
        <v>11</v>
      </c>
      <c r="D128" s="3" t="s">
        <v>219</v>
      </c>
      <c r="E128" s="3" t="s">
        <v>350</v>
      </c>
      <c r="F128" s="52">
        <v>9.1</v>
      </c>
      <c r="G128" s="30">
        <f t="shared" si="19"/>
        <v>9.1</v>
      </c>
      <c r="H128" s="29"/>
      <c r="I128" s="30">
        <f t="shared" si="20"/>
        <v>0</v>
      </c>
      <c r="J128" s="53" t="s">
        <v>61</v>
      </c>
    </row>
    <row r="129" spans="2:10" ht="12">
      <c r="B129" s="3">
        <v>132447</v>
      </c>
      <c r="C129" s="3" t="s">
        <v>12</v>
      </c>
      <c r="D129" s="3" t="s">
        <v>219</v>
      </c>
      <c r="E129" s="3" t="s">
        <v>350</v>
      </c>
      <c r="F129" s="52">
        <v>9.1</v>
      </c>
      <c r="G129" s="30">
        <f t="shared" si="19"/>
        <v>9.1</v>
      </c>
      <c r="H129" s="29"/>
      <c r="I129" s="30">
        <f t="shared" si="20"/>
        <v>0</v>
      </c>
      <c r="J129" s="53" t="s">
        <v>61</v>
      </c>
    </row>
    <row r="130" spans="2:10" ht="12">
      <c r="B130" s="3">
        <v>132450</v>
      </c>
      <c r="C130" s="3" t="s">
        <v>91</v>
      </c>
      <c r="D130" s="3" t="s">
        <v>220</v>
      </c>
      <c r="E130" s="3" t="s">
        <v>350</v>
      </c>
      <c r="F130" s="52">
        <v>12.25</v>
      </c>
      <c r="G130" s="30">
        <f aca="true" t="shared" si="21" ref="G130:G139">F130*(1-Скидка_ROXELPRO_Ind)</f>
        <v>12.25</v>
      </c>
      <c r="H130" s="29"/>
      <c r="I130" s="30">
        <f aca="true" t="shared" si="22" ref="I130:I139">G130*H130</f>
        <v>0</v>
      </c>
      <c r="J130" s="53" t="s">
        <v>61</v>
      </c>
    </row>
    <row r="131" spans="2:10" ht="12">
      <c r="B131" s="3">
        <v>132451</v>
      </c>
      <c r="C131" s="3" t="s">
        <v>92</v>
      </c>
      <c r="D131" s="3" t="s">
        <v>220</v>
      </c>
      <c r="E131" s="3" t="s">
        <v>350</v>
      </c>
      <c r="F131" s="52">
        <v>12.25</v>
      </c>
      <c r="G131" s="30">
        <f t="shared" si="21"/>
        <v>12.25</v>
      </c>
      <c r="H131" s="29"/>
      <c r="I131" s="30">
        <f t="shared" si="22"/>
        <v>0</v>
      </c>
      <c r="J131" s="53" t="s">
        <v>61</v>
      </c>
    </row>
    <row r="132" spans="2:10" ht="12">
      <c r="B132" s="3">
        <v>132452</v>
      </c>
      <c r="C132" s="3" t="s">
        <v>93</v>
      </c>
      <c r="D132" s="3" t="s">
        <v>220</v>
      </c>
      <c r="E132" s="3" t="s">
        <v>350</v>
      </c>
      <c r="F132" s="52">
        <v>12.25</v>
      </c>
      <c r="G132" s="30">
        <f t="shared" si="21"/>
        <v>12.25</v>
      </c>
      <c r="H132" s="29"/>
      <c r="I132" s="30">
        <f t="shared" si="22"/>
        <v>0</v>
      </c>
      <c r="J132" s="53" t="s">
        <v>61</v>
      </c>
    </row>
    <row r="133" spans="2:10" ht="12">
      <c r="B133" s="3">
        <v>132453</v>
      </c>
      <c r="C133" s="3" t="s">
        <v>94</v>
      </c>
      <c r="D133" s="3" t="s">
        <v>220</v>
      </c>
      <c r="E133" s="3" t="s">
        <v>350</v>
      </c>
      <c r="F133" s="52">
        <v>12.87</v>
      </c>
      <c r="G133" s="30">
        <f t="shared" si="21"/>
        <v>12.87</v>
      </c>
      <c r="H133" s="29"/>
      <c r="I133" s="30">
        <f t="shared" si="22"/>
        <v>0</v>
      </c>
      <c r="J133" s="53" t="s">
        <v>61</v>
      </c>
    </row>
    <row r="134" spans="2:10" ht="12">
      <c r="B134" s="3">
        <v>132454</v>
      </c>
      <c r="C134" s="3" t="s">
        <v>95</v>
      </c>
      <c r="D134" s="3" t="s">
        <v>220</v>
      </c>
      <c r="E134" s="3" t="s">
        <v>350</v>
      </c>
      <c r="F134" s="52">
        <v>12.87</v>
      </c>
      <c r="G134" s="30">
        <f t="shared" si="21"/>
        <v>12.87</v>
      </c>
      <c r="H134" s="29"/>
      <c r="I134" s="30">
        <f t="shared" si="22"/>
        <v>0</v>
      </c>
      <c r="J134" s="53" t="s">
        <v>61</v>
      </c>
    </row>
    <row r="135" spans="2:10" ht="12">
      <c r="B135" s="3">
        <v>132455</v>
      </c>
      <c r="C135" s="3" t="s">
        <v>96</v>
      </c>
      <c r="D135" s="3" t="s">
        <v>220</v>
      </c>
      <c r="E135" s="3" t="s">
        <v>350</v>
      </c>
      <c r="F135" s="52">
        <v>12.87</v>
      </c>
      <c r="G135" s="30">
        <f t="shared" si="21"/>
        <v>12.87</v>
      </c>
      <c r="H135" s="29"/>
      <c r="I135" s="30">
        <f t="shared" si="22"/>
        <v>0</v>
      </c>
      <c r="J135" s="53" t="s">
        <v>61</v>
      </c>
    </row>
    <row r="136" spans="2:10" ht="12">
      <c r="B136" s="3">
        <v>132456</v>
      </c>
      <c r="C136" s="3" t="s">
        <v>97</v>
      </c>
      <c r="D136" s="3" t="s">
        <v>220</v>
      </c>
      <c r="E136" s="3" t="s">
        <v>350</v>
      </c>
      <c r="F136" s="52">
        <v>13.49</v>
      </c>
      <c r="G136" s="30">
        <f t="shared" si="21"/>
        <v>13.49</v>
      </c>
      <c r="H136" s="29"/>
      <c r="I136" s="30">
        <f t="shared" si="22"/>
        <v>0</v>
      </c>
      <c r="J136" s="53" t="s">
        <v>61</v>
      </c>
    </row>
    <row r="137" spans="2:10" ht="12">
      <c r="B137" s="3">
        <v>132457</v>
      </c>
      <c r="C137" s="3" t="s">
        <v>98</v>
      </c>
      <c r="D137" s="3" t="s">
        <v>220</v>
      </c>
      <c r="E137" s="3" t="s">
        <v>350</v>
      </c>
      <c r="F137" s="52">
        <v>13.49</v>
      </c>
      <c r="G137" s="30">
        <f t="shared" si="21"/>
        <v>13.49</v>
      </c>
      <c r="H137" s="29"/>
      <c r="I137" s="30">
        <f t="shared" si="22"/>
        <v>0</v>
      </c>
      <c r="J137" s="53" t="s">
        <v>61</v>
      </c>
    </row>
    <row r="138" spans="2:10" ht="12">
      <c r="B138" s="3">
        <v>132458</v>
      </c>
      <c r="C138" s="3" t="s">
        <v>99</v>
      </c>
      <c r="D138" s="3" t="s">
        <v>220</v>
      </c>
      <c r="E138" s="3" t="s">
        <v>350</v>
      </c>
      <c r="F138" s="52">
        <v>13.49</v>
      </c>
      <c r="G138" s="30">
        <f t="shared" si="21"/>
        <v>13.49</v>
      </c>
      <c r="H138" s="29"/>
      <c r="I138" s="30">
        <f t="shared" si="22"/>
        <v>0</v>
      </c>
      <c r="J138" s="53" t="s">
        <v>61</v>
      </c>
    </row>
    <row r="139" spans="2:10" ht="12">
      <c r="B139" s="3">
        <v>132459</v>
      </c>
      <c r="C139" s="3" t="s">
        <v>100</v>
      </c>
      <c r="D139" s="3" t="s">
        <v>220</v>
      </c>
      <c r="E139" s="3" t="s">
        <v>350</v>
      </c>
      <c r="F139" s="52">
        <v>13.49</v>
      </c>
      <c r="G139" s="30">
        <f t="shared" si="21"/>
        <v>13.49</v>
      </c>
      <c r="H139" s="29"/>
      <c r="I139" s="30">
        <f t="shared" si="22"/>
        <v>0</v>
      </c>
      <c r="J139" s="53" t="s">
        <v>61</v>
      </c>
    </row>
    <row r="140" spans="2:10" ht="12">
      <c r="B140" s="3">
        <v>132460</v>
      </c>
      <c r="C140" s="3" t="s">
        <v>13</v>
      </c>
      <c r="D140" s="3" t="s">
        <v>220</v>
      </c>
      <c r="E140" s="3" t="s">
        <v>350</v>
      </c>
      <c r="F140" s="52">
        <v>12.25</v>
      </c>
      <c r="G140" s="30">
        <f aca="true" t="shared" si="23" ref="G140:G145">F140*(1-Скидка_ROXELPRO_Ind)</f>
        <v>12.25</v>
      </c>
      <c r="H140" s="29"/>
      <c r="I140" s="30">
        <f aca="true" t="shared" si="24" ref="I140:I145">G140*H140</f>
        <v>0</v>
      </c>
      <c r="J140" s="53" t="s">
        <v>61</v>
      </c>
    </row>
    <row r="141" spans="2:10" ht="12">
      <c r="B141" s="3">
        <v>132461</v>
      </c>
      <c r="C141" s="3" t="s">
        <v>14</v>
      </c>
      <c r="D141" s="3" t="s">
        <v>220</v>
      </c>
      <c r="E141" s="3" t="s">
        <v>350</v>
      </c>
      <c r="F141" s="52">
        <v>12.25</v>
      </c>
      <c r="G141" s="30">
        <f t="shared" si="23"/>
        <v>12.25</v>
      </c>
      <c r="H141" s="29"/>
      <c r="I141" s="30">
        <f t="shared" si="24"/>
        <v>0</v>
      </c>
      <c r="J141" s="53" t="s">
        <v>61</v>
      </c>
    </row>
    <row r="142" spans="2:10" ht="12">
      <c r="B142" s="3">
        <v>132462</v>
      </c>
      <c r="C142" s="3" t="s">
        <v>15</v>
      </c>
      <c r="D142" s="3" t="s">
        <v>220</v>
      </c>
      <c r="E142" s="3" t="s">
        <v>350</v>
      </c>
      <c r="F142" s="52">
        <v>12.25</v>
      </c>
      <c r="G142" s="30">
        <f t="shared" si="23"/>
        <v>12.25</v>
      </c>
      <c r="H142" s="29"/>
      <c r="I142" s="30">
        <f t="shared" si="24"/>
        <v>0</v>
      </c>
      <c r="J142" s="53" t="s">
        <v>61</v>
      </c>
    </row>
    <row r="143" spans="2:10" ht="12">
      <c r="B143" s="3">
        <v>132463</v>
      </c>
      <c r="C143" s="3" t="s">
        <v>16</v>
      </c>
      <c r="D143" s="3" t="s">
        <v>220</v>
      </c>
      <c r="E143" s="3" t="s">
        <v>350</v>
      </c>
      <c r="F143" s="52">
        <v>12.87</v>
      </c>
      <c r="G143" s="30">
        <f t="shared" si="23"/>
        <v>12.87</v>
      </c>
      <c r="H143" s="29"/>
      <c r="I143" s="30">
        <f t="shared" si="24"/>
        <v>0</v>
      </c>
      <c r="J143" s="53" t="s">
        <v>61</v>
      </c>
    </row>
    <row r="144" spans="2:10" ht="12">
      <c r="B144" s="3">
        <v>132466</v>
      </c>
      <c r="C144" s="3" t="s">
        <v>17</v>
      </c>
      <c r="D144" s="3" t="s">
        <v>220</v>
      </c>
      <c r="E144" s="3" t="s">
        <v>350</v>
      </c>
      <c r="F144" s="52">
        <v>13.49</v>
      </c>
      <c r="G144" s="30">
        <f t="shared" si="23"/>
        <v>13.49</v>
      </c>
      <c r="H144" s="29"/>
      <c r="I144" s="30">
        <f t="shared" si="24"/>
        <v>0</v>
      </c>
      <c r="J144" s="53" t="s">
        <v>61</v>
      </c>
    </row>
    <row r="145" spans="2:10" ht="12">
      <c r="B145" s="3">
        <v>132467</v>
      </c>
      <c r="C145" s="3" t="s">
        <v>18</v>
      </c>
      <c r="D145" s="3" t="s">
        <v>220</v>
      </c>
      <c r="E145" s="3" t="s">
        <v>350</v>
      </c>
      <c r="F145" s="52">
        <v>13.49</v>
      </c>
      <c r="G145" s="30">
        <f t="shared" si="23"/>
        <v>13.49</v>
      </c>
      <c r="H145" s="29"/>
      <c r="I145" s="30">
        <f t="shared" si="24"/>
        <v>0</v>
      </c>
      <c r="J145" s="53" t="s">
        <v>61</v>
      </c>
    </row>
    <row r="146" spans="2:9" ht="12">
      <c r="B146" s="3">
        <v>133123</v>
      </c>
      <c r="C146" s="3" t="s">
        <v>101</v>
      </c>
      <c r="D146" s="3" t="s">
        <v>401</v>
      </c>
      <c r="E146" s="3" t="s">
        <v>350</v>
      </c>
      <c r="F146" s="32">
        <v>1.6</v>
      </c>
      <c r="G146" s="30">
        <f>F146*(1-Скидка_ROXELPRO_Ind)</f>
        <v>1.6</v>
      </c>
      <c r="H146" s="29"/>
      <c r="I146" s="30">
        <f>G146*H146</f>
        <v>0</v>
      </c>
    </row>
    <row r="147" spans="2:10" ht="12">
      <c r="B147" s="3">
        <v>133303</v>
      </c>
      <c r="C147" s="3" t="s">
        <v>19</v>
      </c>
      <c r="D147" s="3" t="s">
        <v>192</v>
      </c>
      <c r="E147" s="3" t="s">
        <v>350</v>
      </c>
      <c r="F147" s="32">
        <v>1.76</v>
      </c>
      <c r="G147" s="30">
        <f aca="true" t="shared" si="25" ref="G147:G168">F147*(1-Скидка_ROXELPRO_Ind)</f>
        <v>1.76</v>
      </c>
      <c r="H147" s="29"/>
      <c r="I147" s="30">
        <f aca="true" t="shared" si="26" ref="I147:I168">G147*H147</f>
        <v>0</v>
      </c>
      <c r="J147" s="40"/>
    </row>
    <row r="148" spans="2:10" ht="12">
      <c r="B148" s="3">
        <v>133305</v>
      </c>
      <c r="C148" s="3" t="s">
        <v>20</v>
      </c>
      <c r="D148" s="3" t="s">
        <v>192</v>
      </c>
      <c r="E148" s="3" t="s">
        <v>350</v>
      </c>
      <c r="F148" s="32">
        <v>1.76</v>
      </c>
      <c r="G148" s="30">
        <f t="shared" si="25"/>
        <v>1.76</v>
      </c>
      <c r="H148" s="29"/>
      <c r="I148" s="30">
        <f t="shared" si="26"/>
        <v>0</v>
      </c>
      <c r="J148" s="40"/>
    </row>
    <row r="149" spans="2:10" ht="12">
      <c r="B149" s="3">
        <v>133323</v>
      </c>
      <c r="C149" s="3" t="s">
        <v>21</v>
      </c>
      <c r="D149" s="3" t="s">
        <v>192</v>
      </c>
      <c r="E149" s="3" t="s">
        <v>350</v>
      </c>
      <c r="F149" s="32">
        <v>1.76</v>
      </c>
      <c r="G149" s="30">
        <f t="shared" si="25"/>
        <v>1.76</v>
      </c>
      <c r="H149" s="29"/>
      <c r="I149" s="30">
        <f t="shared" si="26"/>
        <v>0</v>
      </c>
      <c r="J149" s="40"/>
    </row>
    <row r="150" spans="2:10" ht="12">
      <c r="B150" s="3">
        <v>133325</v>
      </c>
      <c r="C150" s="3" t="s">
        <v>22</v>
      </c>
      <c r="D150" s="3" t="s">
        <v>192</v>
      </c>
      <c r="E150" s="3" t="s">
        <v>350</v>
      </c>
      <c r="F150" s="32">
        <v>1.76</v>
      </c>
      <c r="G150" s="30">
        <f t="shared" si="25"/>
        <v>1.76</v>
      </c>
      <c r="H150" s="29"/>
      <c r="I150" s="30">
        <f t="shared" si="26"/>
        <v>0</v>
      </c>
      <c r="J150" s="40"/>
    </row>
    <row r="151" spans="2:9" ht="12">
      <c r="B151" s="3">
        <v>133343</v>
      </c>
      <c r="C151" s="3" t="s">
        <v>102</v>
      </c>
      <c r="D151" s="3" t="s">
        <v>401</v>
      </c>
      <c r="E151" s="3" t="s">
        <v>350</v>
      </c>
      <c r="F151" s="32">
        <v>1.88</v>
      </c>
      <c r="G151" s="30">
        <f t="shared" si="25"/>
        <v>1.88</v>
      </c>
      <c r="H151" s="29"/>
      <c r="I151" s="30">
        <f t="shared" si="26"/>
        <v>0</v>
      </c>
    </row>
    <row r="152" spans="2:10" ht="12">
      <c r="B152" s="3">
        <v>133403</v>
      </c>
      <c r="C152" s="3" t="s">
        <v>23</v>
      </c>
      <c r="D152" s="3" t="s">
        <v>192</v>
      </c>
      <c r="E152" s="3" t="s">
        <v>350</v>
      </c>
      <c r="F152" s="32">
        <v>1.8</v>
      </c>
      <c r="G152" s="30">
        <f t="shared" si="25"/>
        <v>1.8</v>
      </c>
      <c r="H152" s="29"/>
      <c r="I152" s="30">
        <f t="shared" si="26"/>
        <v>0</v>
      </c>
      <c r="J152" s="40"/>
    </row>
    <row r="153" spans="2:10" ht="12">
      <c r="B153" s="3">
        <v>133405</v>
      </c>
      <c r="C153" s="3" t="s">
        <v>24</v>
      </c>
      <c r="D153" s="3" t="s">
        <v>192</v>
      </c>
      <c r="E153" s="3" t="s">
        <v>350</v>
      </c>
      <c r="F153" s="32">
        <v>1.8</v>
      </c>
      <c r="G153" s="30">
        <f t="shared" si="25"/>
        <v>1.8</v>
      </c>
      <c r="H153" s="29"/>
      <c r="I153" s="30">
        <f t="shared" si="26"/>
        <v>0</v>
      </c>
      <c r="J153" s="40"/>
    </row>
    <row r="154" spans="2:10" ht="12">
      <c r="B154" s="3">
        <v>133406</v>
      </c>
      <c r="C154" s="3" t="s">
        <v>25</v>
      </c>
      <c r="D154" s="3" t="s">
        <v>192</v>
      </c>
      <c r="E154" s="3" t="s">
        <v>350</v>
      </c>
      <c r="F154" s="32">
        <v>1.8</v>
      </c>
      <c r="G154" s="30">
        <f t="shared" si="25"/>
        <v>1.8</v>
      </c>
      <c r="H154" s="29"/>
      <c r="I154" s="30">
        <f t="shared" si="26"/>
        <v>0</v>
      </c>
      <c r="J154" s="40"/>
    </row>
    <row r="155" spans="2:10" ht="12">
      <c r="B155" s="3">
        <v>133408</v>
      </c>
      <c r="C155" s="3" t="s">
        <v>26</v>
      </c>
      <c r="D155" s="3" t="s">
        <v>192</v>
      </c>
      <c r="E155" s="3" t="s">
        <v>350</v>
      </c>
      <c r="F155" s="32">
        <v>1.8</v>
      </c>
      <c r="G155" s="30">
        <f t="shared" si="25"/>
        <v>1.8</v>
      </c>
      <c r="H155" s="29"/>
      <c r="I155" s="30">
        <f t="shared" si="26"/>
        <v>0</v>
      </c>
      <c r="J155" s="40"/>
    </row>
    <row r="156" spans="2:9" ht="12">
      <c r="B156" s="3">
        <v>133423</v>
      </c>
      <c r="C156" s="3" t="s">
        <v>103</v>
      </c>
      <c r="D156" s="3" t="s">
        <v>401</v>
      </c>
      <c r="E156" s="3" t="s">
        <v>350</v>
      </c>
      <c r="F156" s="32">
        <v>1.8</v>
      </c>
      <c r="G156" s="30">
        <f t="shared" si="25"/>
        <v>1.8</v>
      </c>
      <c r="H156" s="29"/>
      <c r="I156" s="30">
        <f t="shared" si="26"/>
        <v>0</v>
      </c>
    </row>
    <row r="157" spans="2:9" ht="12">
      <c r="B157" s="3">
        <v>133425</v>
      </c>
      <c r="C157" s="3" t="s">
        <v>104</v>
      </c>
      <c r="D157" s="3" t="s">
        <v>401</v>
      </c>
      <c r="E157" s="3" t="s">
        <v>350</v>
      </c>
      <c r="F157" s="32">
        <v>1.8</v>
      </c>
      <c r="G157" s="30">
        <f t="shared" si="25"/>
        <v>1.8</v>
      </c>
      <c r="H157" s="29"/>
      <c r="I157" s="30">
        <f t="shared" si="26"/>
        <v>0</v>
      </c>
    </row>
    <row r="158" spans="2:9" ht="12">
      <c r="B158" s="3">
        <v>133426</v>
      </c>
      <c r="C158" s="3" t="s">
        <v>105</v>
      </c>
      <c r="D158" s="3" t="s">
        <v>401</v>
      </c>
      <c r="E158" s="3" t="s">
        <v>350</v>
      </c>
      <c r="F158" s="32">
        <v>1.8</v>
      </c>
      <c r="G158" s="30">
        <f t="shared" si="25"/>
        <v>1.8</v>
      </c>
      <c r="H158" s="29"/>
      <c r="I158" s="30">
        <f t="shared" si="26"/>
        <v>0</v>
      </c>
    </row>
    <row r="159" spans="2:9" ht="12">
      <c r="B159" s="3">
        <v>133427</v>
      </c>
      <c r="C159" s="3" t="s">
        <v>106</v>
      </c>
      <c r="D159" s="3" t="s">
        <v>401</v>
      </c>
      <c r="E159" s="3" t="s">
        <v>350</v>
      </c>
      <c r="F159" s="32">
        <v>1.8</v>
      </c>
      <c r="G159" s="30">
        <f t="shared" si="25"/>
        <v>1.8</v>
      </c>
      <c r="H159" s="29"/>
      <c r="I159" s="30">
        <f t="shared" si="26"/>
        <v>0</v>
      </c>
    </row>
    <row r="160" spans="2:9" ht="12">
      <c r="B160" s="3">
        <v>133428</v>
      </c>
      <c r="C160" s="3" t="s">
        <v>107</v>
      </c>
      <c r="D160" s="3" t="s">
        <v>401</v>
      </c>
      <c r="E160" s="3" t="s">
        <v>350</v>
      </c>
      <c r="F160" s="32">
        <v>1.8</v>
      </c>
      <c r="G160" s="30">
        <f t="shared" si="25"/>
        <v>1.8</v>
      </c>
      <c r="H160" s="29"/>
      <c r="I160" s="30">
        <f t="shared" si="26"/>
        <v>0</v>
      </c>
    </row>
    <row r="161" spans="2:10" ht="12">
      <c r="B161" s="3">
        <v>133503</v>
      </c>
      <c r="C161" s="3" t="s">
        <v>27</v>
      </c>
      <c r="D161" s="3" t="s">
        <v>192</v>
      </c>
      <c r="E161" s="3" t="s">
        <v>350</v>
      </c>
      <c r="F161" s="32">
        <v>2.24</v>
      </c>
      <c r="G161" s="30">
        <f t="shared" si="25"/>
        <v>2.24</v>
      </c>
      <c r="H161" s="29"/>
      <c r="I161" s="30">
        <f t="shared" si="26"/>
        <v>0</v>
      </c>
      <c r="J161" s="40"/>
    </row>
    <row r="162" spans="2:10" ht="12">
      <c r="B162" s="3">
        <v>133505</v>
      </c>
      <c r="C162" s="3" t="s">
        <v>28</v>
      </c>
      <c r="D162" s="3" t="s">
        <v>192</v>
      </c>
      <c r="E162" s="3" t="s">
        <v>350</v>
      </c>
      <c r="F162" s="32">
        <v>2.24</v>
      </c>
      <c r="G162" s="30">
        <f t="shared" si="25"/>
        <v>2.24</v>
      </c>
      <c r="H162" s="29"/>
      <c r="I162" s="30">
        <f t="shared" si="26"/>
        <v>0</v>
      </c>
      <c r="J162" s="40"/>
    </row>
    <row r="163" spans="2:10" ht="12">
      <c r="B163" s="3">
        <v>133506</v>
      </c>
      <c r="C163" s="3" t="s">
        <v>29</v>
      </c>
      <c r="D163" s="3" t="s">
        <v>192</v>
      </c>
      <c r="E163" s="3" t="s">
        <v>350</v>
      </c>
      <c r="F163" s="32">
        <v>2.24</v>
      </c>
      <c r="G163" s="30">
        <f t="shared" si="25"/>
        <v>2.24</v>
      </c>
      <c r="H163" s="29"/>
      <c r="I163" s="30">
        <f t="shared" si="26"/>
        <v>0</v>
      </c>
      <c r="J163" s="40"/>
    </row>
    <row r="164" spans="2:10" ht="12">
      <c r="B164" s="3">
        <v>133508</v>
      </c>
      <c r="C164" s="3" t="s">
        <v>30</v>
      </c>
      <c r="D164" s="3" t="s">
        <v>192</v>
      </c>
      <c r="E164" s="3" t="s">
        <v>350</v>
      </c>
      <c r="F164" s="32">
        <v>2.24</v>
      </c>
      <c r="G164" s="30">
        <f t="shared" si="25"/>
        <v>2.24</v>
      </c>
      <c r="H164" s="29"/>
      <c r="I164" s="30">
        <f t="shared" si="26"/>
        <v>0</v>
      </c>
      <c r="J164" s="40"/>
    </row>
    <row r="165" spans="2:10" ht="12">
      <c r="B165" s="3">
        <v>133523</v>
      </c>
      <c r="C165" s="3" t="s">
        <v>31</v>
      </c>
      <c r="D165" s="3" t="s">
        <v>192</v>
      </c>
      <c r="E165" s="3" t="s">
        <v>350</v>
      </c>
      <c r="F165" s="32">
        <v>2.24</v>
      </c>
      <c r="G165" s="30">
        <f t="shared" si="25"/>
        <v>2.24</v>
      </c>
      <c r="H165" s="29"/>
      <c r="I165" s="30">
        <f t="shared" si="26"/>
        <v>0</v>
      </c>
      <c r="J165" s="40"/>
    </row>
    <row r="166" spans="2:10" ht="12">
      <c r="B166" s="3">
        <v>133525</v>
      </c>
      <c r="C166" s="3" t="s">
        <v>32</v>
      </c>
      <c r="D166" s="3" t="s">
        <v>192</v>
      </c>
      <c r="E166" s="3" t="s">
        <v>350</v>
      </c>
      <c r="F166" s="32">
        <v>2.24</v>
      </c>
      <c r="G166" s="30">
        <f t="shared" si="25"/>
        <v>2.24</v>
      </c>
      <c r="H166" s="29"/>
      <c r="I166" s="30">
        <f t="shared" si="26"/>
        <v>0</v>
      </c>
      <c r="J166" s="40"/>
    </row>
    <row r="167" spans="2:10" ht="12">
      <c r="B167" s="3">
        <v>133526</v>
      </c>
      <c r="C167" s="3" t="s">
        <v>33</v>
      </c>
      <c r="D167" s="3" t="s">
        <v>192</v>
      </c>
      <c r="E167" s="3" t="s">
        <v>350</v>
      </c>
      <c r="F167" s="32">
        <v>2.24</v>
      </c>
      <c r="G167" s="30">
        <f t="shared" si="25"/>
        <v>2.24</v>
      </c>
      <c r="H167" s="29"/>
      <c r="I167" s="30">
        <f t="shared" si="26"/>
        <v>0</v>
      </c>
      <c r="J167" s="40"/>
    </row>
    <row r="168" spans="2:10" ht="12">
      <c r="B168" s="3">
        <v>133528</v>
      </c>
      <c r="C168" s="3" t="s">
        <v>34</v>
      </c>
      <c r="D168" s="3" t="s">
        <v>192</v>
      </c>
      <c r="E168" s="3" t="s">
        <v>350</v>
      </c>
      <c r="F168" s="32">
        <v>2.24</v>
      </c>
      <c r="G168" s="30">
        <f t="shared" si="25"/>
        <v>2.24</v>
      </c>
      <c r="H168" s="29"/>
      <c r="I168" s="30">
        <f t="shared" si="26"/>
        <v>0</v>
      </c>
      <c r="J168" s="40"/>
    </row>
    <row r="169" spans="2:9" ht="12">
      <c r="B169" s="3">
        <v>133643</v>
      </c>
      <c r="C169" s="3" t="s">
        <v>108</v>
      </c>
      <c r="D169" s="3" t="s">
        <v>401</v>
      </c>
      <c r="E169" s="3" t="s">
        <v>350</v>
      </c>
      <c r="F169" s="32">
        <v>3.24</v>
      </c>
      <c r="G169" s="30">
        <f>F169*(1-Скидка_ROXELPRO_Ind)</f>
        <v>3.24</v>
      </c>
      <c r="H169" s="29"/>
      <c r="I169" s="30">
        <f>G169*H169</f>
        <v>0</v>
      </c>
    </row>
    <row r="170" spans="2:9" ht="12">
      <c r="B170" s="3">
        <v>133645</v>
      </c>
      <c r="C170" s="3" t="s">
        <v>109</v>
      </c>
      <c r="D170" s="3" t="s">
        <v>401</v>
      </c>
      <c r="E170" s="3" t="s">
        <v>350</v>
      </c>
      <c r="F170" s="32">
        <v>3.24</v>
      </c>
      <c r="G170" s="30">
        <f>F170*(1-Скидка_ROXELPRO_Ind)</f>
        <v>3.24</v>
      </c>
      <c r="H170" s="29"/>
      <c r="I170" s="30">
        <f>G170*H170</f>
        <v>0</v>
      </c>
    </row>
    <row r="171" spans="2:9" ht="12">
      <c r="B171" s="3">
        <v>133646</v>
      </c>
      <c r="C171" s="3" t="s">
        <v>110</v>
      </c>
      <c r="D171" s="3" t="s">
        <v>401</v>
      </c>
      <c r="E171" s="3" t="s">
        <v>350</v>
      </c>
      <c r="F171" s="32">
        <v>3.24</v>
      </c>
      <c r="G171" s="30">
        <f>F171*(1-Скидка_ROXELPRO_Ind)</f>
        <v>3.24</v>
      </c>
      <c r="H171" s="29"/>
      <c r="I171" s="30">
        <f>G171*H171</f>
        <v>0</v>
      </c>
    </row>
    <row r="172" spans="2:9" ht="12">
      <c r="B172" s="3">
        <v>133647</v>
      </c>
      <c r="C172" s="3" t="s">
        <v>111</v>
      </c>
      <c r="D172" s="3" t="s">
        <v>401</v>
      </c>
      <c r="E172" s="3" t="s">
        <v>350</v>
      </c>
      <c r="F172" s="32">
        <v>3.24</v>
      </c>
      <c r="G172" s="30">
        <f>F172*(1-Скидка_ROXELPRO_Ind)</f>
        <v>3.24</v>
      </c>
      <c r="H172" s="29"/>
      <c r="I172" s="30">
        <f>G172*H172</f>
        <v>0</v>
      </c>
    </row>
    <row r="173" spans="2:9" ht="12">
      <c r="B173" s="3">
        <v>133648</v>
      </c>
      <c r="C173" s="3" t="s">
        <v>112</v>
      </c>
      <c r="D173" s="3" t="s">
        <v>401</v>
      </c>
      <c r="E173" s="3" t="s">
        <v>350</v>
      </c>
      <c r="F173" s="32">
        <v>3.24</v>
      </c>
      <c r="G173" s="30">
        <f>F173*(1-Скидка_ROXELPRO_Ind)</f>
        <v>3.24</v>
      </c>
      <c r="H173" s="29"/>
      <c r="I173" s="30">
        <f>G173*H173</f>
        <v>0</v>
      </c>
    </row>
    <row r="174" spans="2:10" ht="12">
      <c r="B174" s="3">
        <v>133813</v>
      </c>
      <c r="C174" s="3" t="s">
        <v>35</v>
      </c>
      <c r="D174" s="3" t="s">
        <v>193</v>
      </c>
      <c r="E174" s="3" t="s">
        <v>350</v>
      </c>
      <c r="F174" s="32">
        <v>3.12</v>
      </c>
      <c r="G174" s="30">
        <f aca="true" t="shared" si="27" ref="G174:G194">F174*(1-Скидка_ROXELPRO_Ind)</f>
        <v>3.12</v>
      </c>
      <c r="H174" s="29"/>
      <c r="I174" s="30">
        <f aca="true" t="shared" si="28" ref="I174:I194">G174*H174</f>
        <v>0</v>
      </c>
      <c r="J174" s="40"/>
    </row>
    <row r="175" spans="2:10" ht="12">
      <c r="B175" s="3">
        <v>133815</v>
      </c>
      <c r="C175" s="3" t="s">
        <v>36</v>
      </c>
      <c r="D175" s="3" t="s">
        <v>193</v>
      </c>
      <c r="E175" s="3" t="s">
        <v>350</v>
      </c>
      <c r="F175" s="32">
        <v>3.12</v>
      </c>
      <c r="G175" s="30">
        <f t="shared" si="27"/>
        <v>3.12</v>
      </c>
      <c r="H175" s="29"/>
      <c r="I175" s="30">
        <f t="shared" si="28"/>
        <v>0</v>
      </c>
      <c r="J175" s="40"/>
    </row>
    <row r="176" spans="2:10" ht="12">
      <c r="B176" s="3">
        <v>133816</v>
      </c>
      <c r="C176" s="3" t="s">
        <v>37</v>
      </c>
      <c r="D176" s="3" t="s">
        <v>193</v>
      </c>
      <c r="E176" s="3" t="s">
        <v>350</v>
      </c>
      <c r="F176" s="32">
        <v>3.12</v>
      </c>
      <c r="G176" s="30">
        <f t="shared" si="27"/>
        <v>3.12</v>
      </c>
      <c r="H176" s="29"/>
      <c r="I176" s="30">
        <f t="shared" si="28"/>
        <v>0</v>
      </c>
      <c r="J176" s="40"/>
    </row>
    <row r="177" spans="2:10" ht="12">
      <c r="B177" s="3">
        <v>133818</v>
      </c>
      <c r="C177" s="3" t="s">
        <v>38</v>
      </c>
      <c r="D177" s="3" t="s">
        <v>193</v>
      </c>
      <c r="E177" s="3" t="s">
        <v>350</v>
      </c>
      <c r="F177" s="32">
        <v>3.12</v>
      </c>
      <c r="G177" s="30">
        <f t="shared" si="27"/>
        <v>3.12</v>
      </c>
      <c r="H177" s="29"/>
      <c r="I177" s="30">
        <f t="shared" si="28"/>
        <v>0</v>
      </c>
      <c r="J177" s="40"/>
    </row>
    <row r="178" spans="2:9" ht="12">
      <c r="B178" s="3">
        <v>133843</v>
      </c>
      <c r="C178" s="3" t="s">
        <v>113</v>
      </c>
      <c r="D178" s="3" t="s">
        <v>403</v>
      </c>
      <c r="E178" s="3" t="s">
        <v>350</v>
      </c>
      <c r="F178" s="32">
        <v>4.48</v>
      </c>
      <c r="G178" s="30">
        <f t="shared" si="27"/>
        <v>4.48</v>
      </c>
      <c r="H178" s="29"/>
      <c r="I178" s="30">
        <f t="shared" si="28"/>
        <v>0</v>
      </c>
    </row>
    <row r="179" spans="2:9" ht="12">
      <c r="B179" s="3">
        <v>133845</v>
      </c>
      <c r="C179" s="3" t="s">
        <v>114</v>
      </c>
      <c r="D179" s="3" t="s">
        <v>403</v>
      </c>
      <c r="E179" s="3" t="s">
        <v>350</v>
      </c>
      <c r="F179" s="32">
        <v>4.48</v>
      </c>
      <c r="G179" s="30">
        <f t="shared" si="27"/>
        <v>4.48</v>
      </c>
      <c r="H179" s="29"/>
      <c r="I179" s="30">
        <f t="shared" si="28"/>
        <v>0</v>
      </c>
    </row>
    <row r="180" spans="2:9" ht="12">
      <c r="B180" s="3">
        <v>133846</v>
      </c>
      <c r="C180" s="3" t="s">
        <v>115</v>
      </c>
      <c r="D180" s="3" t="s">
        <v>403</v>
      </c>
      <c r="E180" s="3" t="s">
        <v>350</v>
      </c>
      <c r="F180" s="32">
        <v>4.48</v>
      </c>
      <c r="G180" s="30">
        <f t="shared" si="27"/>
        <v>4.48</v>
      </c>
      <c r="H180" s="29"/>
      <c r="I180" s="30">
        <f t="shared" si="28"/>
        <v>0</v>
      </c>
    </row>
    <row r="181" spans="2:9" ht="12">
      <c r="B181" s="3">
        <v>133847</v>
      </c>
      <c r="C181" s="3" t="s">
        <v>116</v>
      </c>
      <c r="D181" s="3" t="s">
        <v>403</v>
      </c>
      <c r="E181" s="3" t="s">
        <v>350</v>
      </c>
      <c r="F181" s="32">
        <v>4.48</v>
      </c>
      <c r="G181" s="30">
        <f t="shared" si="27"/>
        <v>4.48</v>
      </c>
      <c r="H181" s="29"/>
      <c r="I181" s="30">
        <f t="shared" si="28"/>
        <v>0</v>
      </c>
    </row>
    <row r="182" spans="2:9" ht="12">
      <c r="B182" s="3">
        <v>133848</v>
      </c>
      <c r="C182" s="3" t="s">
        <v>117</v>
      </c>
      <c r="D182" s="3" t="s">
        <v>403</v>
      </c>
      <c r="E182" s="3" t="s">
        <v>350</v>
      </c>
      <c r="F182" s="32">
        <v>4.48</v>
      </c>
      <c r="G182" s="30">
        <f t="shared" si="27"/>
        <v>4.48</v>
      </c>
      <c r="H182" s="29"/>
      <c r="I182" s="30">
        <f t="shared" si="28"/>
        <v>0</v>
      </c>
    </row>
    <row r="183" spans="2:9" ht="12">
      <c r="B183" s="3">
        <v>135426</v>
      </c>
      <c r="C183" s="3" t="s">
        <v>118</v>
      </c>
      <c r="D183" s="3" t="s">
        <v>401</v>
      </c>
      <c r="E183" s="3" t="s">
        <v>350</v>
      </c>
      <c r="F183" s="32">
        <v>4.48</v>
      </c>
      <c r="G183" s="30">
        <f t="shared" si="27"/>
        <v>4.48</v>
      </c>
      <c r="H183" s="29"/>
      <c r="I183" s="30">
        <f t="shared" si="28"/>
        <v>0</v>
      </c>
    </row>
    <row r="184" spans="2:9" ht="12">
      <c r="B184" s="3">
        <v>135429</v>
      </c>
      <c r="C184" s="3" t="s">
        <v>119</v>
      </c>
      <c r="D184" s="3" t="s">
        <v>401</v>
      </c>
      <c r="E184" s="3" t="s">
        <v>350</v>
      </c>
      <c r="F184" s="32">
        <v>4.72</v>
      </c>
      <c r="G184" s="30">
        <f t="shared" si="27"/>
        <v>4.72</v>
      </c>
      <c r="H184" s="29"/>
      <c r="I184" s="30">
        <f t="shared" si="28"/>
        <v>0</v>
      </c>
    </row>
    <row r="185" spans="2:9" ht="12">
      <c r="B185" s="3">
        <v>135856</v>
      </c>
      <c r="C185" s="3" t="s">
        <v>120</v>
      </c>
      <c r="D185" s="3" t="s">
        <v>403</v>
      </c>
      <c r="E185" s="3" t="s">
        <v>350</v>
      </c>
      <c r="F185" s="32">
        <v>8.72</v>
      </c>
      <c r="G185" s="30">
        <f t="shared" si="27"/>
        <v>8.72</v>
      </c>
      <c r="H185" s="29"/>
      <c r="I185" s="30">
        <f t="shared" si="28"/>
        <v>0</v>
      </c>
    </row>
    <row r="186" spans="2:9" ht="12">
      <c r="B186" s="3">
        <v>135859</v>
      </c>
      <c r="C186" s="3" t="s">
        <v>121</v>
      </c>
      <c r="D186" s="3" t="s">
        <v>403</v>
      </c>
      <c r="E186" s="3" t="s">
        <v>350</v>
      </c>
      <c r="F186" s="32">
        <v>9.92</v>
      </c>
      <c r="G186" s="30">
        <f t="shared" si="27"/>
        <v>9.92</v>
      </c>
      <c r="H186" s="29"/>
      <c r="I186" s="30">
        <f t="shared" si="28"/>
        <v>0</v>
      </c>
    </row>
    <row r="187" spans="2:9" ht="12">
      <c r="B187" s="3">
        <v>137423</v>
      </c>
      <c r="C187" s="3" t="s">
        <v>122</v>
      </c>
      <c r="D187" s="3" t="s">
        <v>401</v>
      </c>
      <c r="E187" s="3" t="s">
        <v>350</v>
      </c>
      <c r="F187" s="32">
        <v>3.72</v>
      </c>
      <c r="G187" s="30">
        <f t="shared" si="27"/>
        <v>3.72</v>
      </c>
      <c r="H187" s="29"/>
      <c r="I187" s="30">
        <f t="shared" si="28"/>
        <v>0</v>
      </c>
    </row>
    <row r="188" spans="2:9" ht="12">
      <c r="B188" s="3">
        <v>137424</v>
      </c>
      <c r="C188" s="3" t="s">
        <v>123</v>
      </c>
      <c r="D188" s="3" t="s">
        <v>401</v>
      </c>
      <c r="E188" s="3" t="s">
        <v>350</v>
      </c>
      <c r="F188" s="32">
        <v>3.92</v>
      </c>
      <c r="G188" s="30">
        <f t="shared" si="27"/>
        <v>3.92</v>
      </c>
      <c r="H188" s="29"/>
      <c r="I188" s="30">
        <f t="shared" si="28"/>
        <v>0</v>
      </c>
    </row>
    <row r="189" spans="2:9" ht="12">
      <c r="B189" s="3">
        <v>137853</v>
      </c>
      <c r="C189" s="3" t="s">
        <v>124</v>
      </c>
      <c r="D189" s="3" t="s">
        <v>403</v>
      </c>
      <c r="E189" s="3" t="s">
        <v>350</v>
      </c>
      <c r="F189" s="32">
        <v>7.28</v>
      </c>
      <c r="G189" s="30">
        <f t="shared" si="27"/>
        <v>7.28</v>
      </c>
      <c r="H189" s="29"/>
      <c r="I189" s="30">
        <f t="shared" si="28"/>
        <v>0</v>
      </c>
    </row>
    <row r="190" spans="2:9" ht="12">
      <c r="B190" s="3">
        <v>137854</v>
      </c>
      <c r="C190" s="3" t="s">
        <v>125</v>
      </c>
      <c r="D190" s="3" t="s">
        <v>403</v>
      </c>
      <c r="E190" s="3" t="s">
        <v>350</v>
      </c>
      <c r="F190" s="32">
        <v>8.28</v>
      </c>
      <c r="G190" s="30">
        <f t="shared" si="27"/>
        <v>8.28</v>
      </c>
      <c r="H190" s="29"/>
      <c r="I190" s="30">
        <f t="shared" si="28"/>
        <v>0</v>
      </c>
    </row>
    <row r="191" spans="2:10" ht="12">
      <c r="B191" s="3">
        <v>138323</v>
      </c>
      <c r="C191" s="3" t="s">
        <v>39</v>
      </c>
      <c r="D191" s="3" t="s">
        <v>154</v>
      </c>
      <c r="E191" s="3" t="s">
        <v>350</v>
      </c>
      <c r="F191" s="32">
        <v>8.58</v>
      </c>
      <c r="G191" s="30">
        <f t="shared" si="27"/>
        <v>8.58</v>
      </c>
      <c r="H191" s="29"/>
      <c r="I191" s="30">
        <f t="shared" si="28"/>
        <v>0</v>
      </c>
      <c r="J191" s="40"/>
    </row>
    <row r="192" spans="2:10" ht="12">
      <c r="B192" s="3">
        <v>138325</v>
      </c>
      <c r="C192" s="3" t="s">
        <v>40</v>
      </c>
      <c r="D192" s="3" t="s">
        <v>154</v>
      </c>
      <c r="E192" s="3" t="s">
        <v>350</v>
      </c>
      <c r="F192" s="32">
        <v>8.58</v>
      </c>
      <c r="G192" s="30">
        <f t="shared" si="27"/>
        <v>8.58</v>
      </c>
      <c r="H192" s="29"/>
      <c r="I192" s="30">
        <f t="shared" si="28"/>
        <v>0</v>
      </c>
      <c r="J192" s="40"/>
    </row>
    <row r="193" spans="2:10" ht="12">
      <c r="B193" s="3">
        <v>138326</v>
      </c>
      <c r="C193" s="3" t="s">
        <v>41</v>
      </c>
      <c r="D193" s="3" t="s">
        <v>154</v>
      </c>
      <c r="E193" s="3" t="s">
        <v>350</v>
      </c>
      <c r="F193" s="32">
        <v>8.58</v>
      </c>
      <c r="G193" s="30">
        <f t="shared" si="27"/>
        <v>8.58</v>
      </c>
      <c r="H193" s="29"/>
      <c r="I193" s="30">
        <f t="shared" si="28"/>
        <v>0</v>
      </c>
      <c r="J193" s="40"/>
    </row>
    <row r="194" spans="2:10" ht="12.75" thickBot="1">
      <c r="B194" s="3">
        <v>138328</v>
      </c>
      <c r="C194" s="3" t="s">
        <v>42</v>
      </c>
      <c r="D194" s="3" t="s">
        <v>154</v>
      </c>
      <c r="E194" s="3" t="s">
        <v>350</v>
      </c>
      <c r="F194" s="32">
        <v>8.58</v>
      </c>
      <c r="G194" s="30">
        <f t="shared" si="27"/>
        <v>8.58</v>
      </c>
      <c r="H194" s="29"/>
      <c r="I194" s="30">
        <f t="shared" si="28"/>
        <v>0</v>
      </c>
      <c r="J194" s="40"/>
    </row>
    <row r="195" spans="1:9" ht="12.75" thickBot="1">
      <c r="A195" s="55" t="s">
        <v>126</v>
      </c>
      <c r="B195" s="56"/>
      <c r="C195" s="56"/>
      <c r="D195" s="56"/>
      <c r="E195" s="56"/>
      <c r="F195" s="57"/>
      <c r="G195" s="30"/>
      <c r="H195" s="29"/>
      <c r="I195" s="30"/>
    </row>
    <row r="196" spans="2:9" ht="12">
      <c r="B196" s="3">
        <v>141203</v>
      </c>
      <c r="C196" s="3" t="s">
        <v>128</v>
      </c>
      <c r="D196" s="3" t="s">
        <v>127</v>
      </c>
      <c r="E196" s="3" t="s">
        <v>350</v>
      </c>
      <c r="F196" s="32">
        <v>3.98</v>
      </c>
      <c r="G196" s="30">
        <f>F196*(1-Скидка_ROXELPRO_Ind)</f>
        <v>3.98</v>
      </c>
      <c r="H196" s="29"/>
      <c r="I196" s="30">
        <f>G196*H196</f>
        <v>0</v>
      </c>
    </row>
    <row r="197" spans="2:9" ht="12">
      <c r="B197" s="3">
        <v>141214</v>
      </c>
      <c r="C197" s="3" t="s">
        <v>129</v>
      </c>
      <c r="D197" s="3" t="s">
        <v>127</v>
      </c>
      <c r="E197" s="3" t="s">
        <v>350</v>
      </c>
      <c r="F197" s="32">
        <v>3.57</v>
      </c>
      <c r="G197" s="30">
        <f aca="true" t="shared" si="29" ref="G197:G224">F197*(1-Скидка_ROXELPRO_Ind)</f>
        <v>3.57</v>
      </c>
      <c r="H197" s="29"/>
      <c r="I197" s="30">
        <f aca="true" t="shared" si="30" ref="I197:I229">G197*H197</f>
        <v>0</v>
      </c>
    </row>
    <row r="198" spans="2:9" ht="12">
      <c r="B198" s="3">
        <v>141224</v>
      </c>
      <c r="C198" s="3" t="s">
        <v>164</v>
      </c>
      <c r="D198" s="3" t="s">
        <v>127</v>
      </c>
      <c r="E198" s="3" t="s">
        <v>350</v>
      </c>
      <c r="F198" s="32">
        <v>4.22</v>
      </c>
      <c r="G198" s="30">
        <f aca="true" t="shared" si="31" ref="G198:G204">F198*(1-Скидка_ROXELPRO_Ind)</f>
        <v>4.22</v>
      </c>
      <c r="H198" s="29"/>
      <c r="I198" s="30">
        <f t="shared" si="30"/>
        <v>0</v>
      </c>
    </row>
    <row r="199" spans="2:9" ht="12">
      <c r="B199" s="3">
        <v>141243</v>
      </c>
      <c r="C199" s="3" t="s">
        <v>130</v>
      </c>
      <c r="D199" s="3" t="s">
        <v>127</v>
      </c>
      <c r="E199" s="3" t="s">
        <v>350</v>
      </c>
      <c r="F199" s="32">
        <v>4.65</v>
      </c>
      <c r="G199" s="30">
        <f t="shared" si="31"/>
        <v>4.65</v>
      </c>
      <c r="H199" s="29"/>
      <c r="I199" s="30">
        <f t="shared" si="30"/>
        <v>0</v>
      </c>
    </row>
    <row r="200" spans="2:9" ht="12">
      <c r="B200" s="3">
        <v>141272</v>
      </c>
      <c r="C200" s="3" t="s">
        <v>131</v>
      </c>
      <c r="D200" s="3" t="s">
        <v>127</v>
      </c>
      <c r="E200" s="3" t="s">
        <v>350</v>
      </c>
      <c r="F200" s="32">
        <v>6.02</v>
      </c>
      <c r="G200" s="30">
        <f t="shared" si="31"/>
        <v>6.02</v>
      </c>
      <c r="H200" s="29"/>
      <c r="I200" s="30">
        <f t="shared" si="30"/>
        <v>0</v>
      </c>
    </row>
    <row r="201" spans="2:9" ht="12">
      <c r="B201" s="3">
        <v>142143</v>
      </c>
      <c r="C201" s="3" t="s">
        <v>221</v>
      </c>
      <c r="D201" s="3" t="s">
        <v>222</v>
      </c>
      <c r="E201" s="3" t="s">
        <v>350</v>
      </c>
      <c r="F201" s="32">
        <v>12.95</v>
      </c>
      <c r="G201" s="30">
        <f>F201*(1-Скидка_ROXELPRO_Ind)</f>
        <v>12.95</v>
      </c>
      <c r="H201" s="29"/>
      <c r="I201" s="30">
        <f>G201*H201</f>
        <v>0</v>
      </c>
    </row>
    <row r="202" spans="2:9" ht="12">
      <c r="B202" s="3">
        <v>142203</v>
      </c>
      <c r="C202" s="3" t="s">
        <v>132</v>
      </c>
      <c r="D202" s="3" t="s">
        <v>127</v>
      </c>
      <c r="E202" s="3" t="s">
        <v>350</v>
      </c>
      <c r="F202" s="32">
        <v>13.48</v>
      </c>
      <c r="G202" s="30">
        <f t="shared" si="31"/>
        <v>13.48</v>
      </c>
      <c r="H202" s="29"/>
      <c r="I202" s="30">
        <f t="shared" si="30"/>
        <v>0</v>
      </c>
    </row>
    <row r="203" spans="2:9" ht="12">
      <c r="B203" s="3">
        <v>142214</v>
      </c>
      <c r="C203" s="3" t="s">
        <v>133</v>
      </c>
      <c r="D203" s="3" t="s">
        <v>127</v>
      </c>
      <c r="E203" s="3" t="s">
        <v>350</v>
      </c>
      <c r="F203" s="32">
        <v>12.25</v>
      </c>
      <c r="G203" s="30">
        <f t="shared" si="31"/>
        <v>12.25</v>
      </c>
      <c r="H203" s="29"/>
      <c r="I203" s="30">
        <f t="shared" si="30"/>
        <v>0</v>
      </c>
    </row>
    <row r="204" spans="2:9" ht="12">
      <c r="B204" s="3">
        <v>142224</v>
      </c>
      <c r="C204" s="3" t="s">
        <v>165</v>
      </c>
      <c r="D204" s="3" t="s">
        <v>127</v>
      </c>
      <c r="E204" s="3" t="s">
        <v>350</v>
      </c>
      <c r="F204" s="32">
        <v>12.74</v>
      </c>
      <c r="G204" s="30">
        <f t="shared" si="31"/>
        <v>12.74</v>
      </c>
      <c r="H204" s="29"/>
      <c r="I204" s="30">
        <f t="shared" si="30"/>
        <v>0</v>
      </c>
    </row>
    <row r="205" spans="2:9" ht="12">
      <c r="B205" s="3">
        <v>142243</v>
      </c>
      <c r="C205" s="3" t="s">
        <v>134</v>
      </c>
      <c r="D205" s="3" t="s">
        <v>127</v>
      </c>
      <c r="E205" s="3" t="s">
        <v>350</v>
      </c>
      <c r="F205" s="32">
        <v>15.95</v>
      </c>
      <c r="G205" s="30">
        <f t="shared" si="29"/>
        <v>15.95</v>
      </c>
      <c r="H205" s="29"/>
      <c r="I205" s="30">
        <f t="shared" si="30"/>
        <v>0</v>
      </c>
    </row>
    <row r="206" spans="2:9" ht="12">
      <c r="B206" s="3">
        <v>142272</v>
      </c>
      <c r="C206" s="3" t="s">
        <v>135</v>
      </c>
      <c r="D206" s="3" t="s">
        <v>127</v>
      </c>
      <c r="E206" s="3" t="s">
        <v>350</v>
      </c>
      <c r="F206" s="32">
        <v>20.63</v>
      </c>
      <c r="G206" s="30">
        <f t="shared" si="29"/>
        <v>20.63</v>
      </c>
      <c r="H206" s="29"/>
      <c r="I206" s="30">
        <f t="shared" si="30"/>
        <v>0</v>
      </c>
    </row>
    <row r="207" spans="2:9" ht="12">
      <c r="B207" s="3">
        <v>142403</v>
      </c>
      <c r="C207" s="3" t="s">
        <v>136</v>
      </c>
      <c r="D207" s="3" t="s">
        <v>137</v>
      </c>
      <c r="E207" s="3" t="s">
        <v>350</v>
      </c>
      <c r="F207" s="32">
        <v>21.18</v>
      </c>
      <c r="G207" s="30">
        <f>F207*(1-Скидка_ROXELPRO_Ind)</f>
        <v>21.18</v>
      </c>
      <c r="H207" s="29"/>
      <c r="I207" s="30">
        <f>G207*H207</f>
        <v>0</v>
      </c>
    </row>
    <row r="208" spans="2:9" ht="12">
      <c r="B208" s="3">
        <v>142414</v>
      </c>
      <c r="C208" s="3" t="s">
        <v>138</v>
      </c>
      <c r="D208" s="3" t="s">
        <v>137</v>
      </c>
      <c r="E208" s="3" t="s">
        <v>350</v>
      </c>
      <c r="F208" s="32">
        <v>19.25</v>
      </c>
      <c r="G208" s="30">
        <f t="shared" si="29"/>
        <v>19.25</v>
      </c>
      <c r="H208" s="29"/>
      <c r="I208" s="30">
        <f t="shared" si="30"/>
        <v>0</v>
      </c>
    </row>
    <row r="209" spans="2:9" ht="12">
      <c r="B209" s="3">
        <v>144203</v>
      </c>
      <c r="C209" s="3" t="s">
        <v>139</v>
      </c>
      <c r="D209" s="3" t="s">
        <v>127</v>
      </c>
      <c r="E209" s="3" t="s">
        <v>350</v>
      </c>
      <c r="F209" s="32">
        <v>9.56</v>
      </c>
      <c r="G209" s="30">
        <f t="shared" si="29"/>
        <v>9.56</v>
      </c>
      <c r="H209" s="29"/>
      <c r="I209" s="30">
        <f t="shared" si="30"/>
        <v>0</v>
      </c>
    </row>
    <row r="210" spans="2:9" ht="12">
      <c r="B210" s="3">
        <v>144214</v>
      </c>
      <c r="C210" s="3" t="s">
        <v>140</v>
      </c>
      <c r="D210" s="3" t="s">
        <v>127</v>
      </c>
      <c r="E210" s="3" t="s">
        <v>350</v>
      </c>
      <c r="F210" s="32">
        <v>8.82</v>
      </c>
      <c r="G210" s="30">
        <f t="shared" si="29"/>
        <v>8.82</v>
      </c>
      <c r="H210" s="29"/>
      <c r="I210" s="30">
        <f t="shared" si="30"/>
        <v>0</v>
      </c>
    </row>
    <row r="211" spans="2:9" ht="12">
      <c r="B211" s="3">
        <v>144224</v>
      </c>
      <c r="C211" s="3" t="s">
        <v>166</v>
      </c>
      <c r="D211" s="3" t="s">
        <v>127</v>
      </c>
      <c r="E211" s="3" t="s">
        <v>350</v>
      </c>
      <c r="F211" s="32">
        <v>9.22</v>
      </c>
      <c r="G211" s="30">
        <f>F211*(1-Скидка_ROXELPRO_Ind)</f>
        <v>9.22</v>
      </c>
      <c r="H211" s="29"/>
      <c r="I211" s="30">
        <f t="shared" si="30"/>
        <v>0</v>
      </c>
    </row>
    <row r="212" spans="2:9" ht="12">
      <c r="B212" s="3">
        <v>144243</v>
      </c>
      <c r="C212" s="3" t="s">
        <v>141</v>
      </c>
      <c r="D212" s="3" t="s">
        <v>127</v>
      </c>
      <c r="E212" s="3" t="s">
        <v>350</v>
      </c>
      <c r="F212" s="32">
        <v>12.44</v>
      </c>
      <c r="G212" s="30">
        <f t="shared" si="29"/>
        <v>12.44</v>
      </c>
      <c r="H212" s="29"/>
      <c r="I212" s="30">
        <f t="shared" si="30"/>
        <v>0</v>
      </c>
    </row>
    <row r="213" spans="2:9" ht="12">
      <c r="B213" s="3">
        <v>144272</v>
      </c>
      <c r="C213" s="3" t="s">
        <v>142</v>
      </c>
      <c r="D213" s="3" t="s">
        <v>127</v>
      </c>
      <c r="E213" s="3" t="s">
        <v>350</v>
      </c>
      <c r="F213" s="32">
        <v>16.09</v>
      </c>
      <c r="G213" s="30">
        <f t="shared" si="29"/>
        <v>16.09</v>
      </c>
      <c r="H213" s="29"/>
      <c r="I213" s="30">
        <f t="shared" si="30"/>
        <v>0</v>
      </c>
    </row>
    <row r="214" spans="2:9" ht="12">
      <c r="B214" s="3">
        <v>144403</v>
      </c>
      <c r="C214" s="3" t="s">
        <v>143</v>
      </c>
      <c r="D214" s="3" t="s">
        <v>144</v>
      </c>
      <c r="E214" s="3" t="s">
        <v>350</v>
      </c>
      <c r="F214" s="32">
        <v>13.48</v>
      </c>
      <c r="G214" s="30">
        <f>F214*(1-Скидка_ROXELPRO_Ind)</f>
        <v>13.48</v>
      </c>
      <c r="H214" s="29"/>
      <c r="I214" s="30">
        <f>G214*H214</f>
        <v>0</v>
      </c>
    </row>
    <row r="215" spans="2:9" ht="12">
      <c r="B215" s="3">
        <v>144414</v>
      </c>
      <c r="C215" s="3" t="s">
        <v>145</v>
      </c>
      <c r="D215" s="3" t="s">
        <v>144</v>
      </c>
      <c r="E215" s="3" t="s">
        <v>350</v>
      </c>
      <c r="F215" s="32">
        <v>12.71</v>
      </c>
      <c r="G215" s="30">
        <f t="shared" si="29"/>
        <v>12.71</v>
      </c>
      <c r="H215" s="29"/>
      <c r="I215" s="30">
        <f t="shared" si="30"/>
        <v>0</v>
      </c>
    </row>
    <row r="216" spans="2:9" ht="12">
      <c r="B216" s="3">
        <v>147203</v>
      </c>
      <c r="C216" s="3" t="s">
        <v>146</v>
      </c>
      <c r="D216" s="3" t="s">
        <v>147</v>
      </c>
      <c r="E216" s="3" t="s">
        <v>350</v>
      </c>
      <c r="F216" s="32">
        <v>2.79</v>
      </c>
      <c r="G216" s="30">
        <f t="shared" si="29"/>
        <v>2.79</v>
      </c>
      <c r="H216" s="29"/>
      <c r="I216" s="30">
        <f t="shared" si="30"/>
        <v>0</v>
      </c>
    </row>
    <row r="217" spans="2:9" ht="12">
      <c r="B217" s="3">
        <v>147214</v>
      </c>
      <c r="C217" s="3" t="s">
        <v>148</v>
      </c>
      <c r="D217" s="3" t="s">
        <v>147</v>
      </c>
      <c r="E217" s="3" t="s">
        <v>350</v>
      </c>
      <c r="F217" s="32">
        <v>2.79</v>
      </c>
      <c r="G217" s="30">
        <f t="shared" si="29"/>
        <v>2.79</v>
      </c>
      <c r="H217" s="29"/>
      <c r="I217" s="30">
        <f t="shared" si="30"/>
        <v>0</v>
      </c>
    </row>
    <row r="218" spans="2:9" ht="12">
      <c r="B218" s="3">
        <v>147224</v>
      </c>
      <c r="C218" s="3" t="s">
        <v>167</v>
      </c>
      <c r="D218" s="3" t="s">
        <v>147</v>
      </c>
      <c r="E218" s="3" t="s">
        <v>350</v>
      </c>
      <c r="F218" s="32">
        <v>2.79</v>
      </c>
      <c r="G218" s="30">
        <f>F218*(1-Скидка_ROXELPRO_Ind)</f>
        <v>2.79</v>
      </c>
      <c r="H218" s="29"/>
      <c r="I218" s="30">
        <f>G218*H218</f>
        <v>0</v>
      </c>
    </row>
    <row r="219" spans="2:9" ht="12">
      <c r="B219" s="3">
        <v>147243</v>
      </c>
      <c r="C219" s="3" t="s">
        <v>149</v>
      </c>
      <c r="D219" s="3" t="s">
        <v>147</v>
      </c>
      <c r="E219" s="3" t="s">
        <v>350</v>
      </c>
      <c r="F219" s="32">
        <v>3.08</v>
      </c>
      <c r="G219" s="30">
        <f t="shared" si="29"/>
        <v>3.08</v>
      </c>
      <c r="H219" s="29"/>
      <c r="I219" s="30">
        <f t="shared" si="30"/>
        <v>0</v>
      </c>
    </row>
    <row r="220" spans="2:9" ht="12">
      <c r="B220" s="3">
        <v>147272</v>
      </c>
      <c r="C220" s="3" t="s">
        <v>150</v>
      </c>
      <c r="D220" s="3" t="s">
        <v>147</v>
      </c>
      <c r="E220" s="3" t="s">
        <v>350</v>
      </c>
      <c r="F220" s="32">
        <v>3.62</v>
      </c>
      <c r="G220" s="30">
        <f t="shared" si="29"/>
        <v>3.62</v>
      </c>
      <c r="H220" s="29"/>
      <c r="I220" s="30">
        <f t="shared" si="30"/>
        <v>0</v>
      </c>
    </row>
    <row r="221" spans="2:9" ht="12">
      <c r="B221" s="3">
        <v>147403</v>
      </c>
      <c r="C221" s="3" t="s">
        <v>151</v>
      </c>
      <c r="D221" s="3" t="s">
        <v>147</v>
      </c>
      <c r="E221" s="3" t="s">
        <v>350</v>
      </c>
      <c r="F221" s="32">
        <v>3.38</v>
      </c>
      <c r="G221" s="30">
        <f>F221*(1-Скидка_ROXELPRO_Ind)</f>
        <v>3.38</v>
      </c>
      <c r="H221" s="29"/>
      <c r="I221" s="30">
        <f>G221*H221</f>
        <v>0</v>
      </c>
    </row>
    <row r="222" spans="2:9" ht="12">
      <c r="B222" s="3">
        <v>147414</v>
      </c>
      <c r="C222" s="3" t="s">
        <v>152</v>
      </c>
      <c r="D222" s="3" t="s">
        <v>147</v>
      </c>
      <c r="E222" s="3" t="s">
        <v>350</v>
      </c>
      <c r="F222" s="32">
        <v>3.38</v>
      </c>
      <c r="G222" s="30">
        <f t="shared" si="29"/>
        <v>3.38</v>
      </c>
      <c r="H222" s="29"/>
      <c r="I222" s="30">
        <f t="shared" si="30"/>
        <v>0</v>
      </c>
    </row>
    <row r="223" spans="2:9" ht="12">
      <c r="B223" s="3">
        <v>148203</v>
      </c>
      <c r="C223" s="3" t="s">
        <v>153</v>
      </c>
      <c r="D223" s="3" t="s">
        <v>154</v>
      </c>
      <c r="E223" s="3" t="s">
        <v>350</v>
      </c>
      <c r="F223" s="32">
        <v>4.08</v>
      </c>
      <c r="G223" s="30">
        <f t="shared" si="29"/>
        <v>4.08</v>
      </c>
      <c r="H223" s="29"/>
      <c r="I223" s="30">
        <f t="shared" si="30"/>
        <v>0</v>
      </c>
    </row>
    <row r="224" spans="2:9" ht="12">
      <c r="B224" s="3">
        <v>148214</v>
      </c>
      <c r="C224" s="3" t="s">
        <v>155</v>
      </c>
      <c r="D224" s="3" t="s">
        <v>154</v>
      </c>
      <c r="E224" s="3" t="s">
        <v>350</v>
      </c>
      <c r="F224" s="32">
        <v>4.08</v>
      </c>
      <c r="G224" s="30">
        <f t="shared" si="29"/>
        <v>4.08</v>
      </c>
      <c r="H224" s="29"/>
      <c r="I224" s="30">
        <f t="shared" si="30"/>
        <v>0</v>
      </c>
    </row>
    <row r="225" spans="2:9" ht="12">
      <c r="B225" s="3">
        <v>148224</v>
      </c>
      <c r="C225" s="3" t="s">
        <v>168</v>
      </c>
      <c r="D225" s="3" t="s">
        <v>154</v>
      </c>
      <c r="E225" s="3" t="s">
        <v>350</v>
      </c>
      <c r="F225" s="32">
        <v>4.68</v>
      </c>
      <c r="G225" s="30">
        <f>F225*(1-Скидка_ROXELPRO_Ind)</f>
        <v>4.68</v>
      </c>
      <c r="H225" s="29"/>
      <c r="I225" s="30">
        <f t="shared" si="30"/>
        <v>0</v>
      </c>
    </row>
    <row r="226" spans="2:9" ht="12">
      <c r="B226" s="3">
        <v>148243</v>
      </c>
      <c r="C226" s="3" t="s">
        <v>156</v>
      </c>
      <c r="D226" s="3" t="s">
        <v>154</v>
      </c>
      <c r="E226" s="3" t="s">
        <v>350</v>
      </c>
      <c r="F226" s="32">
        <v>5.32</v>
      </c>
      <c r="G226" s="30">
        <f>F226*(1-Скидка_ROXELPRO_Ind)</f>
        <v>5.32</v>
      </c>
      <c r="H226" s="29"/>
      <c r="I226" s="30">
        <f t="shared" si="30"/>
        <v>0</v>
      </c>
    </row>
    <row r="227" spans="2:9" ht="12">
      <c r="B227" s="3">
        <v>148272</v>
      </c>
      <c r="C227" s="3" t="s">
        <v>157</v>
      </c>
      <c r="D227" s="3" t="s">
        <v>154</v>
      </c>
      <c r="E227" s="3" t="s">
        <v>350</v>
      </c>
      <c r="F227" s="32">
        <v>6.88</v>
      </c>
      <c r="G227" s="30">
        <f>F227*(1-Скидка_ROXELPRO_Ind)</f>
        <v>6.88</v>
      </c>
      <c r="H227" s="29"/>
      <c r="I227" s="30">
        <f t="shared" si="30"/>
        <v>0</v>
      </c>
    </row>
    <row r="228" spans="2:9" ht="12">
      <c r="B228" s="3">
        <v>148403</v>
      </c>
      <c r="C228" s="3" t="s">
        <v>158</v>
      </c>
      <c r="D228" s="3" t="s">
        <v>154</v>
      </c>
      <c r="E228" s="3" t="s">
        <v>350</v>
      </c>
      <c r="F228" s="32">
        <v>6.42</v>
      </c>
      <c r="G228" s="30">
        <f>F228*(1-Скидка_ROXELPRO_Ind)</f>
        <v>6.42</v>
      </c>
      <c r="H228" s="29"/>
      <c r="I228" s="30">
        <f t="shared" si="30"/>
        <v>0</v>
      </c>
    </row>
    <row r="229" spans="2:9" ht="12.75" thickBot="1">
      <c r="B229" s="3">
        <v>148414</v>
      </c>
      <c r="C229" s="3" t="s">
        <v>159</v>
      </c>
      <c r="D229" s="3" t="s">
        <v>154</v>
      </c>
      <c r="E229" s="3" t="s">
        <v>350</v>
      </c>
      <c r="F229" s="32">
        <v>6.42</v>
      </c>
      <c r="G229" s="30">
        <f>F229*(1-Скидка_ROXELPRO_Ind)</f>
        <v>6.42</v>
      </c>
      <c r="H229" s="29"/>
      <c r="I229" s="30">
        <f t="shared" si="30"/>
        <v>0</v>
      </c>
    </row>
    <row r="230" spans="1:9" ht="12.75" thickBot="1">
      <c r="A230" s="55" t="s">
        <v>372</v>
      </c>
      <c r="B230" s="56"/>
      <c r="C230" s="56"/>
      <c r="D230" s="56"/>
      <c r="E230" s="56"/>
      <c r="F230" s="57"/>
      <c r="G230" s="30"/>
      <c r="H230" s="29"/>
      <c r="I230" s="30"/>
    </row>
    <row r="231" spans="2:9" ht="12">
      <c r="B231" s="3">
        <v>215374</v>
      </c>
      <c r="C231" s="3" t="s">
        <v>160</v>
      </c>
      <c r="D231" s="3" t="s">
        <v>349</v>
      </c>
      <c r="E231" s="3" t="s">
        <v>350</v>
      </c>
      <c r="F231" s="32">
        <v>5.88</v>
      </c>
      <c r="G231" s="30">
        <f aca="true" t="shared" si="32" ref="G231:G239">F231*(1-Скидка_ROXELPRO_Ind)</f>
        <v>5.88</v>
      </c>
      <c r="H231" s="29"/>
      <c r="I231" s="30">
        <f aca="true" t="shared" si="33" ref="I231:I239">G231*H231</f>
        <v>0</v>
      </c>
    </row>
    <row r="232" spans="2:9" ht="12">
      <c r="B232" s="3">
        <v>215681</v>
      </c>
      <c r="C232" s="3" t="s">
        <v>161</v>
      </c>
      <c r="D232" s="3" t="s">
        <v>349</v>
      </c>
      <c r="E232" s="3" t="s">
        <v>350</v>
      </c>
      <c r="F232" s="32">
        <v>9.31</v>
      </c>
      <c r="G232" s="30">
        <f t="shared" si="32"/>
        <v>9.31</v>
      </c>
      <c r="H232" s="29"/>
      <c r="I232" s="30">
        <f t="shared" si="33"/>
        <v>0</v>
      </c>
    </row>
    <row r="233" spans="2:9" ht="12">
      <c r="B233" s="3">
        <v>215682</v>
      </c>
      <c r="C233" s="3" t="s">
        <v>162</v>
      </c>
      <c r="D233" s="3" t="s">
        <v>349</v>
      </c>
      <c r="E233" s="3" t="s">
        <v>350</v>
      </c>
      <c r="F233" s="32">
        <v>7.49</v>
      </c>
      <c r="G233" s="30">
        <f t="shared" si="32"/>
        <v>7.49</v>
      </c>
      <c r="H233" s="29"/>
      <c r="I233" s="30">
        <f t="shared" si="33"/>
        <v>0</v>
      </c>
    </row>
    <row r="234" spans="1:9" ht="12">
      <c r="A234" s="43"/>
      <c r="B234" s="3">
        <v>215692</v>
      </c>
      <c r="C234" s="3" t="s">
        <v>163</v>
      </c>
      <c r="D234" s="3" t="s">
        <v>349</v>
      </c>
      <c r="E234" s="3" t="s">
        <v>350</v>
      </c>
      <c r="F234" s="32">
        <v>7.53</v>
      </c>
      <c r="G234" s="30">
        <f t="shared" si="32"/>
        <v>7.53</v>
      </c>
      <c r="H234" s="29"/>
      <c r="I234" s="30">
        <f t="shared" si="33"/>
        <v>0</v>
      </c>
    </row>
    <row r="235" spans="1:9" ht="12">
      <c r="A235" s="46"/>
      <c r="B235" s="3">
        <v>229124</v>
      </c>
      <c r="C235" s="3" t="s">
        <v>172</v>
      </c>
      <c r="D235" s="3" t="s">
        <v>225</v>
      </c>
      <c r="E235" s="3" t="s">
        <v>350</v>
      </c>
      <c r="F235" s="32">
        <v>3.9</v>
      </c>
      <c r="G235" s="30">
        <f t="shared" si="32"/>
        <v>3.9</v>
      </c>
      <c r="H235" s="29"/>
      <c r="I235" s="30">
        <f t="shared" si="33"/>
        <v>0</v>
      </c>
    </row>
    <row r="236" spans="1:9" ht="12">
      <c r="A236" s="46"/>
      <c r="B236" s="3">
        <v>229524</v>
      </c>
      <c r="C236" s="3" t="s">
        <v>177</v>
      </c>
      <c r="D236" s="3" t="s">
        <v>225</v>
      </c>
      <c r="E236" s="3" t="s">
        <v>350</v>
      </c>
      <c r="F236" s="32">
        <v>8.83</v>
      </c>
      <c r="G236" s="30">
        <f t="shared" si="32"/>
        <v>8.83</v>
      </c>
      <c r="H236" s="29"/>
      <c r="I236" s="30">
        <f t="shared" si="33"/>
        <v>0</v>
      </c>
    </row>
    <row r="237" spans="1:9" ht="12">
      <c r="A237" s="20"/>
      <c r="B237" s="3">
        <v>252585</v>
      </c>
      <c r="C237" s="3" t="s">
        <v>174</v>
      </c>
      <c r="D237" s="48" t="s">
        <v>226</v>
      </c>
      <c r="E237" s="48" t="s">
        <v>350</v>
      </c>
      <c r="F237" s="32">
        <v>23.05</v>
      </c>
      <c r="G237" s="30">
        <f t="shared" si="32"/>
        <v>23.05</v>
      </c>
      <c r="H237" s="29"/>
      <c r="I237" s="30">
        <f t="shared" si="33"/>
        <v>0</v>
      </c>
    </row>
    <row r="238" spans="1:9" ht="12">
      <c r="A238" s="45"/>
      <c r="B238" s="3">
        <v>255410</v>
      </c>
      <c r="C238" s="3" t="s">
        <v>175</v>
      </c>
      <c r="D238" s="48" t="s">
        <v>227</v>
      </c>
      <c r="E238" s="48" t="s">
        <v>350</v>
      </c>
      <c r="F238" s="32">
        <v>2.36</v>
      </c>
      <c r="G238" s="30">
        <f t="shared" si="32"/>
        <v>2.36</v>
      </c>
      <c r="H238" s="29"/>
      <c r="I238" s="30">
        <f t="shared" si="33"/>
        <v>0</v>
      </c>
    </row>
    <row r="239" spans="1:9" ht="12">
      <c r="A239" s="4"/>
      <c r="B239" s="3">
        <v>259440</v>
      </c>
      <c r="C239" s="3" t="s">
        <v>176</v>
      </c>
      <c r="D239" s="48" t="s">
        <v>228</v>
      </c>
      <c r="E239" s="48" t="s">
        <v>350</v>
      </c>
      <c r="F239" s="32">
        <v>4.67</v>
      </c>
      <c r="G239" s="30">
        <f t="shared" si="32"/>
        <v>4.67</v>
      </c>
      <c r="H239" s="29"/>
      <c r="I239" s="30">
        <f t="shared" si="33"/>
        <v>0</v>
      </c>
    </row>
    <row r="240" spans="2:6" ht="12">
      <c r="B240" s="38"/>
      <c r="C240" s="38"/>
      <c r="D240" s="38"/>
      <c r="E240" s="38"/>
      <c r="F240" s="39"/>
    </row>
    <row r="241" ht="12">
      <c r="B241" s="16" t="s">
        <v>503</v>
      </c>
    </row>
    <row r="242" ht="12">
      <c r="B242" s="16"/>
    </row>
  </sheetData>
  <sheetProtection/>
  <mergeCells count="12">
    <mergeCell ref="A41:F41"/>
    <mergeCell ref="A230:F230"/>
    <mergeCell ref="A195:F195"/>
    <mergeCell ref="A64:F64"/>
    <mergeCell ref="A75:F75"/>
    <mergeCell ref="A97:F97"/>
    <mergeCell ref="A105:F105"/>
    <mergeCell ref="A113:F113"/>
    <mergeCell ref="A2:F2"/>
    <mergeCell ref="A3:F3"/>
    <mergeCell ref="A7:F7"/>
    <mergeCell ref="A25:F2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User2</cp:lastModifiedBy>
  <cp:lastPrinted>2018-03-28T16:12:33Z</cp:lastPrinted>
  <dcterms:created xsi:type="dcterms:W3CDTF">2016-07-01T09:03:18Z</dcterms:created>
  <dcterms:modified xsi:type="dcterms:W3CDTF">2018-05-10T11:55:50Z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